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ocumentations/"/>
    </mc:Choice>
  </mc:AlternateContent>
  <xr:revisionPtr revIDLastSave="2" documentId="14_{BBE6F064-1C78-46D9-ADA4-87E01699BA25}" xr6:coauthVersionLast="47" xr6:coauthVersionMax="47" xr10:uidLastSave="{1C9E3C5C-7657-4D9E-8BD4-AF68616940C0}"/>
  <bookViews>
    <workbookView xWindow="20840" yWindow="70" windowWidth="17510" windowHeight="9360" xr2:uid="{FB024489-9DE0-4CCD-B489-529E22F8B1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J16" i="1"/>
  <c r="I3" i="1"/>
  <c r="H13" i="1"/>
  <c r="H14" i="1" s="1"/>
  <c r="F3" i="1"/>
  <c r="M3" i="1"/>
  <c r="F4" i="1"/>
  <c r="I4" i="1" s="1"/>
  <c r="M4" i="1"/>
  <c r="F5" i="1"/>
  <c r="R5" i="1" s="1"/>
  <c r="M5" i="1"/>
  <c r="F6" i="1"/>
  <c r="R6" i="1" s="1"/>
  <c r="M6" i="1"/>
  <c r="C13" i="1"/>
  <c r="D13" i="1"/>
  <c r="D14" i="1" s="1"/>
  <c r="E13" i="1"/>
  <c r="E14" i="1" s="1"/>
  <c r="F16" i="1"/>
  <c r="M16" i="1"/>
  <c r="V26" i="1"/>
  <c r="S3" i="1"/>
  <c r="S4" i="1"/>
  <c r="S5" i="1"/>
  <c r="S6" i="1"/>
  <c r="V23" i="1"/>
  <c r="V20" i="1"/>
  <c r="I6" i="1" l="1"/>
  <c r="I5" i="1"/>
  <c r="I13" i="1" s="1"/>
  <c r="I16" i="1" s="1"/>
  <c r="F13" i="1"/>
  <c r="C14" i="1"/>
  <c r="F14" i="1" s="1"/>
  <c r="S13" i="1"/>
  <c r="S16" i="1" s="1"/>
  <c r="R4" i="1"/>
  <c r="R3" i="1"/>
  <c r="R13" i="1" l="1"/>
  <c r="R16" i="1" s="1"/>
</calcChain>
</file>

<file path=xl/sharedStrings.xml><?xml version="1.0" encoding="utf-8"?>
<sst xmlns="http://schemas.openxmlformats.org/spreadsheetml/2006/main" count="33" uniqueCount="30">
  <si>
    <t>PROJECT</t>
  </si>
  <si>
    <t>PORTFOLIOS</t>
  </si>
  <si>
    <t>INTERNATIONAL FORMS</t>
  </si>
  <si>
    <t>PROPERTY TAX NAVIGATORS (PRTN)</t>
  </si>
  <si>
    <t>YEARLY  TOTAL</t>
  </si>
  <si>
    <t xml:space="preserve">TAXBOOK </t>
  </si>
  <si>
    <t>AS OF JUNE 30,2024</t>
  </si>
  <si>
    <t>Budget</t>
  </si>
  <si>
    <t>Variance (2024-2025)</t>
  </si>
  <si>
    <t>Todate (as of June 30, 2025)</t>
  </si>
  <si>
    <t>Hrs. Available  (from Budget as of June 30, 2025)</t>
  </si>
  <si>
    <t>BLAWBooks</t>
  </si>
  <si>
    <t>TOTAL MAJOR PROJECTS</t>
  </si>
  <si>
    <t>(Major)</t>
  </si>
  <si>
    <t>FORMS (POC)</t>
  </si>
  <si>
    <t>Projected HRS (July-Dec 2025)</t>
  </si>
  <si>
    <t>Budget- Total Hrs. as of June 30,2025</t>
  </si>
  <si>
    <t>Available hours (from Budget) - Projected Hours</t>
  </si>
  <si>
    <t>Budget- Total Hrs. as of June 30,2026</t>
  </si>
  <si>
    <t>3 Year Average
(projected 2025 Total)</t>
  </si>
  <si>
    <t>2022 
TOTAL</t>
  </si>
  <si>
    <t>2023
 TOTAL</t>
  </si>
  <si>
    <t>2024
 TOTAL</t>
  </si>
  <si>
    <t>AS OF 
JUNE 30, 2025</t>
  </si>
  <si>
    <t>Projected Hours
 (July-Dec 2025)</t>
  </si>
  <si>
    <t>FORMS (Projected)
 (projected through
 remaining of the year)</t>
  </si>
  <si>
    <t>Other Projects (Non-Major)</t>
  </si>
  <si>
    <t>less Projected Hours (Jan.- Dec. 2025)</t>
  </si>
  <si>
    <t>Total (Hrs as of June 30,2025+projected hrs. July-Dec.)</t>
  </si>
  <si>
    <r>
      <t>Projected</t>
    </r>
    <r>
      <rPr>
        <sz val="11"/>
        <color rgb="FF92D050"/>
        <rFont val="Aptos Narrow"/>
        <family val="2"/>
        <scheme val="minor"/>
      </rPr>
      <t xml:space="preserve"> Savings</t>
    </r>
    <r>
      <rPr>
        <sz val="11"/>
        <color theme="1"/>
        <rFont val="Aptos Narrow"/>
        <family val="2"/>
        <scheme val="minor"/>
      </rPr>
      <t>/</t>
    </r>
    <r>
      <rPr>
        <sz val="11"/>
        <color rgb="FFFF0000"/>
        <rFont val="Aptos Narrow"/>
        <family val="2"/>
        <scheme val="minor"/>
      </rPr>
      <t>Overrun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</si>
</sst>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b/>
      <sz val="12"/>
      <color theme="1"/>
      <name val="Aptos"/>
      <family val="2"/>
    </font>
    <font>
      <sz val="11"/>
      <color rgb="FF92D05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/>
    <xf numFmtId="0" fontId="0" fillId="5" borderId="0" xfId="0" applyFill="1"/>
    <xf numFmtId="0" fontId="0" fillId="6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9F88-3A4C-45B9-9D99-1DA1B57A3D0D}">
  <sheetPr>
    <pageSetUpPr fitToPage="1"/>
  </sheetPr>
  <dimension ref="A1:X115"/>
  <sheetViews>
    <sheetView tabSelected="1" topLeftCell="A6" zoomScale="70" zoomScaleNormal="70" workbookViewId="0">
      <selection sqref="A1:J22"/>
    </sheetView>
  </sheetViews>
  <sheetFormatPr defaultRowHeight="15" x14ac:dyDescent="0.25"/>
  <cols>
    <col min="1" max="1" width="10.42578125" bestFit="1" customWidth="1"/>
    <col min="2" max="2" width="35.42578125" customWidth="1"/>
    <col min="3" max="5" width="11.5703125" bestFit="1" customWidth="1"/>
    <col min="6" max="6" width="20.7109375" bestFit="1" customWidth="1"/>
    <col min="7" max="7" width="13.140625" bestFit="1" customWidth="1"/>
    <col min="8" max="9" width="19.5703125" customWidth="1"/>
    <col min="10" max="10" width="17.85546875" customWidth="1"/>
    <col min="11" max="11" width="19.5703125" customWidth="1"/>
    <col min="12" max="12" width="18.42578125" bestFit="1" customWidth="1"/>
    <col min="13" max="13" width="19.5703125" bestFit="1" customWidth="1"/>
    <col min="18" max="19" width="43.85546875" bestFit="1" customWidth="1"/>
    <col min="20" max="20" width="6.85546875" bestFit="1" customWidth="1"/>
    <col min="21" max="21" width="16.5703125" bestFit="1" customWidth="1"/>
    <col min="22" max="22" width="25.140625" bestFit="1" customWidth="1"/>
  </cols>
  <sheetData>
    <row r="1" spans="1:24" ht="31.5" customHeight="1" x14ac:dyDescent="0.25">
      <c r="A1" s="16" t="s">
        <v>0</v>
      </c>
      <c r="B1" s="16"/>
      <c r="C1" s="21" t="s">
        <v>20</v>
      </c>
      <c r="D1" s="21" t="s">
        <v>21</v>
      </c>
      <c r="E1" s="21" t="s">
        <v>22</v>
      </c>
      <c r="F1" s="20" t="s">
        <v>19</v>
      </c>
      <c r="H1" s="22" t="s">
        <v>23</v>
      </c>
      <c r="I1" s="13" t="s">
        <v>24</v>
      </c>
      <c r="J1" s="13" t="s">
        <v>28</v>
      </c>
      <c r="K1" s="12"/>
      <c r="L1" s="12" t="s">
        <v>6</v>
      </c>
      <c r="M1" s="12" t="s">
        <v>8</v>
      </c>
      <c r="N1" s="13"/>
      <c r="O1" s="13"/>
      <c r="P1" s="13"/>
      <c r="Q1" s="13"/>
      <c r="R1" s="13" t="s">
        <v>15</v>
      </c>
      <c r="S1" s="13" t="s">
        <v>15</v>
      </c>
      <c r="T1" s="13" t="s">
        <v>7</v>
      </c>
      <c r="U1" s="13" t="s">
        <v>9</v>
      </c>
      <c r="V1" s="13" t="s">
        <v>10</v>
      </c>
      <c r="W1" s="4"/>
      <c r="X1" s="4"/>
    </row>
    <row r="2" spans="1:24" ht="15.75" x14ac:dyDescent="0.25">
      <c r="A2" s="16" t="s">
        <v>13</v>
      </c>
      <c r="B2" s="16"/>
      <c r="C2" s="6"/>
      <c r="D2" s="6"/>
      <c r="E2" s="6"/>
      <c r="F2" s="7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4"/>
      <c r="X2" s="4"/>
    </row>
    <row r="3" spans="1:24" ht="15.75" x14ac:dyDescent="0.25">
      <c r="A3" s="14" t="s">
        <v>1</v>
      </c>
      <c r="B3" s="14"/>
      <c r="C3" s="2">
        <v>4773.5</v>
      </c>
      <c r="D3" s="2">
        <v>10897.05</v>
      </c>
      <c r="E3" s="2">
        <v>9286</v>
      </c>
      <c r="F3" s="9">
        <f>SUM(C3:E3)/3</f>
        <v>8318.85</v>
      </c>
      <c r="H3" s="1">
        <v>3415.75</v>
      </c>
      <c r="I3" s="1">
        <f>SUM(F3-H3)</f>
        <v>4903.1000000000004</v>
      </c>
      <c r="J3" s="1"/>
      <c r="K3" s="1"/>
      <c r="L3" s="1">
        <v>6069.5</v>
      </c>
      <c r="M3" s="10">
        <f>(L3-H3)</f>
        <v>2653.75</v>
      </c>
      <c r="N3" s="5"/>
      <c r="O3" s="5"/>
      <c r="P3" s="5"/>
      <c r="Q3" s="5"/>
      <c r="R3" s="5">
        <f>(F3-H3)</f>
        <v>4903.1000000000004</v>
      </c>
      <c r="S3" s="5">
        <f>(H3-L3)</f>
        <v>-2653.75</v>
      </c>
      <c r="T3" s="5"/>
      <c r="U3" s="5"/>
      <c r="V3" s="5"/>
      <c r="W3" s="4"/>
      <c r="X3" s="4"/>
    </row>
    <row r="4" spans="1:24" ht="15.75" x14ac:dyDescent="0.25">
      <c r="A4" s="14" t="s">
        <v>2</v>
      </c>
      <c r="B4" s="14"/>
      <c r="C4" s="2">
        <v>1189.75</v>
      </c>
      <c r="D4" s="2">
        <v>2603</v>
      </c>
      <c r="E4" s="2">
        <v>2923.5</v>
      </c>
      <c r="F4" s="9">
        <f>SUM(C4:E4)/3</f>
        <v>2238.75</v>
      </c>
      <c r="H4" s="1">
        <v>1600.25</v>
      </c>
      <c r="I4" s="1">
        <f t="shared" ref="I4:I6" si="0">SUM(F4-H4)</f>
        <v>638.5</v>
      </c>
      <c r="J4" s="1"/>
      <c r="K4" s="1"/>
      <c r="L4" s="1">
        <v>1494.5</v>
      </c>
      <c r="M4" s="10">
        <f>(L4-H4)</f>
        <v>-105.75</v>
      </c>
      <c r="N4" s="5"/>
      <c r="O4" s="5"/>
      <c r="P4" s="5"/>
      <c r="Q4" s="5"/>
      <c r="R4" s="5">
        <f>(F4-H4)</f>
        <v>638.5</v>
      </c>
      <c r="S4" s="5">
        <f>(H4-L4)</f>
        <v>105.75</v>
      </c>
      <c r="T4" s="5"/>
      <c r="U4" s="5"/>
      <c r="V4" s="5"/>
      <c r="W4" s="4"/>
      <c r="X4" s="4"/>
    </row>
    <row r="5" spans="1:24" ht="15.75" x14ac:dyDescent="0.25">
      <c r="A5" s="14" t="s">
        <v>3</v>
      </c>
      <c r="B5" s="14"/>
      <c r="C5" s="2">
        <v>2693.55</v>
      </c>
      <c r="D5" s="2">
        <v>4802.75</v>
      </c>
      <c r="E5" s="2">
        <v>2446.75</v>
      </c>
      <c r="F5" s="9">
        <f>SUM(C5:E5)/3</f>
        <v>3314.35</v>
      </c>
      <c r="H5" s="1">
        <v>872.75</v>
      </c>
      <c r="I5" s="1">
        <f t="shared" si="0"/>
        <v>2441.6</v>
      </c>
      <c r="J5" s="1"/>
      <c r="K5" s="1"/>
      <c r="L5" s="1">
        <v>1941.75</v>
      </c>
      <c r="M5" s="10">
        <f>(L5-H5)</f>
        <v>1069</v>
      </c>
      <c r="N5" s="5"/>
      <c r="O5" s="5"/>
      <c r="P5" s="5"/>
      <c r="Q5" s="5"/>
      <c r="R5" s="5">
        <f>(F5-H5)</f>
        <v>2441.6</v>
      </c>
      <c r="S5" s="5">
        <f>(H5-L5)</f>
        <v>-1069</v>
      </c>
      <c r="T5" s="5"/>
      <c r="U5" s="5"/>
      <c r="V5" s="5"/>
      <c r="W5" s="4"/>
      <c r="X5" s="4"/>
    </row>
    <row r="6" spans="1:24" ht="15.75" x14ac:dyDescent="0.25">
      <c r="A6" s="14" t="s">
        <v>5</v>
      </c>
      <c r="B6" s="14"/>
      <c r="C6" s="2">
        <v>198.58</v>
      </c>
      <c r="D6" s="2">
        <v>513</v>
      </c>
      <c r="E6" s="2">
        <v>1265</v>
      </c>
      <c r="F6" s="9">
        <f>SUM(C6:E6)/3</f>
        <v>658.86</v>
      </c>
      <c r="H6" s="1">
        <v>110</v>
      </c>
      <c r="I6" s="1">
        <f t="shared" si="0"/>
        <v>548.86</v>
      </c>
      <c r="J6" s="1"/>
      <c r="K6" s="1"/>
      <c r="L6" s="1">
        <v>653</v>
      </c>
      <c r="M6" s="10">
        <f>(L6-H6)</f>
        <v>543</v>
      </c>
      <c r="N6" s="5"/>
      <c r="O6" s="5"/>
      <c r="P6" s="5"/>
      <c r="Q6" s="5"/>
      <c r="R6" s="5">
        <f>(F6-H6)</f>
        <v>548.86</v>
      </c>
      <c r="S6" s="5">
        <f>(H6-L6)</f>
        <v>-543</v>
      </c>
      <c r="T6" s="5"/>
      <c r="U6" s="5"/>
      <c r="V6" s="5"/>
      <c r="W6" s="4"/>
      <c r="X6" s="4"/>
    </row>
    <row r="7" spans="1:24" ht="15.75" x14ac:dyDescent="0.25">
      <c r="A7" s="14"/>
      <c r="B7" s="14"/>
      <c r="C7" s="2"/>
      <c r="D7" s="2"/>
      <c r="E7" s="2"/>
      <c r="F7" s="9"/>
      <c r="H7" s="1"/>
      <c r="I7" s="1"/>
      <c r="J7" s="1"/>
      <c r="K7" s="1"/>
      <c r="L7" s="1"/>
      <c r="M7" s="10"/>
      <c r="N7" s="5"/>
      <c r="O7" s="5"/>
      <c r="P7" s="5"/>
      <c r="Q7" s="5"/>
      <c r="R7" s="5"/>
      <c r="S7" s="5"/>
      <c r="T7" s="5"/>
      <c r="U7" s="5"/>
      <c r="V7" s="5"/>
      <c r="W7" s="4"/>
      <c r="X7" s="4"/>
    </row>
    <row r="8" spans="1:24" ht="15.75" x14ac:dyDescent="0.25">
      <c r="A8" s="14"/>
      <c r="B8" s="14"/>
      <c r="C8" s="2"/>
      <c r="D8" s="2"/>
      <c r="E8" s="2"/>
      <c r="F8" s="9"/>
      <c r="H8" s="1"/>
      <c r="I8" s="1"/>
      <c r="J8" s="1"/>
      <c r="K8" s="1"/>
      <c r="L8" s="1"/>
      <c r="M8" s="10"/>
      <c r="N8" s="5"/>
      <c r="O8" s="5"/>
      <c r="P8" s="5"/>
      <c r="Q8" s="5"/>
      <c r="R8" s="5"/>
      <c r="S8" s="5"/>
      <c r="T8" s="5"/>
      <c r="U8" s="5"/>
      <c r="V8" s="5"/>
      <c r="W8" s="4"/>
      <c r="X8" s="4"/>
    </row>
    <row r="9" spans="1:24" ht="15.75" x14ac:dyDescent="0.25">
      <c r="A9" s="14" t="s">
        <v>14</v>
      </c>
      <c r="B9" s="14"/>
      <c r="C9" s="2"/>
      <c r="D9" s="2"/>
      <c r="E9" s="2"/>
      <c r="F9" s="9"/>
      <c r="H9" s="1">
        <v>640</v>
      </c>
      <c r="I9" s="1"/>
      <c r="J9" s="1"/>
      <c r="K9" s="1"/>
      <c r="L9" s="1"/>
      <c r="M9" s="10"/>
      <c r="N9" s="5"/>
      <c r="O9" s="5"/>
      <c r="P9" s="5"/>
      <c r="Q9" s="5"/>
      <c r="R9" s="5"/>
      <c r="S9" s="5"/>
      <c r="T9" s="5"/>
      <c r="U9" s="5"/>
      <c r="V9" s="5"/>
      <c r="W9" s="4"/>
      <c r="X9" s="4"/>
    </row>
    <row r="10" spans="1:24" ht="15.75" customHeight="1" x14ac:dyDescent="0.25">
      <c r="A10" s="23" t="s">
        <v>25</v>
      </c>
      <c r="B10" s="23"/>
      <c r="C10" s="2"/>
      <c r="D10" s="2"/>
      <c r="E10" s="2"/>
      <c r="F10" s="9"/>
      <c r="H10" s="1"/>
      <c r="I10" s="1">
        <v>1500</v>
      </c>
      <c r="J10" s="1"/>
      <c r="K10" s="1"/>
      <c r="L10" s="1"/>
      <c r="M10" s="10"/>
      <c r="N10" s="5"/>
      <c r="O10" s="5"/>
      <c r="P10" s="5"/>
      <c r="Q10" s="5"/>
      <c r="R10" s="5">
        <v>1500</v>
      </c>
      <c r="S10" s="5">
        <v>1501</v>
      </c>
      <c r="T10" s="5"/>
      <c r="U10" s="5"/>
      <c r="V10" s="5"/>
      <c r="W10" s="4"/>
      <c r="X10" s="4"/>
    </row>
    <row r="11" spans="1:24" ht="15.75" x14ac:dyDescent="0.25">
      <c r="A11" s="15" t="s">
        <v>11</v>
      </c>
      <c r="B11" s="15"/>
      <c r="C11" s="2"/>
      <c r="D11" s="2"/>
      <c r="E11" s="2"/>
      <c r="F11" s="9"/>
      <c r="H11" s="1">
        <v>571.25</v>
      </c>
      <c r="I11" s="1">
        <v>1652</v>
      </c>
      <c r="J11" s="1"/>
      <c r="K11" s="1"/>
      <c r="L11" s="1"/>
      <c r="M11" s="10"/>
      <c r="N11" s="5"/>
      <c r="O11" s="5"/>
      <c r="P11" s="5"/>
      <c r="Q11" s="5"/>
      <c r="R11" s="5">
        <v>1652</v>
      </c>
      <c r="S11" s="5">
        <v>1653</v>
      </c>
      <c r="T11" s="5"/>
      <c r="U11" s="5"/>
      <c r="V11" s="5"/>
      <c r="W11" s="4"/>
      <c r="X11" s="4"/>
    </row>
    <row r="12" spans="1:24" ht="15.75" x14ac:dyDescent="0.25">
      <c r="A12" s="15"/>
      <c r="B12" s="15"/>
      <c r="C12" s="2"/>
      <c r="D12" s="2"/>
      <c r="E12" s="2"/>
      <c r="F12" s="9"/>
      <c r="H12" s="1"/>
      <c r="I12" s="1"/>
      <c r="J12" s="1"/>
      <c r="K12" s="1"/>
      <c r="L12" s="1"/>
      <c r="M12" s="10"/>
      <c r="N12" s="5"/>
      <c r="O12" s="5"/>
      <c r="P12" s="5"/>
      <c r="Q12" s="5"/>
      <c r="R12" s="5"/>
      <c r="S12" s="5"/>
      <c r="T12" s="5"/>
      <c r="U12" s="5"/>
      <c r="V12" s="5"/>
      <c r="W12" s="4"/>
      <c r="X12" s="4"/>
    </row>
    <row r="13" spans="1:24" ht="15.75" x14ac:dyDescent="0.25">
      <c r="A13" s="14" t="s">
        <v>12</v>
      </c>
      <c r="B13" s="14"/>
      <c r="C13" s="2">
        <f>SUM(C3:C6)</f>
        <v>8855.3799999999992</v>
      </c>
      <c r="D13" s="2">
        <f>SUM(D3:D6)</f>
        <v>18815.8</v>
      </c>
      <c r="E13" s="2">
        <f>SUM(E3:E6)</f>
        <v>15921.25</v>
      </c>
      <c r="F13" s="11">
        <f>SUM(C13:E13)/3</f>
        <v>14530.81</v>
      </c>
      <c r="H13" s="1">
        <f>SUM(H3:H11)</f>
        <v>7210</v>
      </c>
      <c r="I13" s="1">
        <f>SUM(I3:I11)</f>
        <v>11684.060000000001</v>
      </c>
      <c r="J13" s="1"/>
      <c r="K13" s="1"/>
      <c r="L13" s="1"/>
      <c r="M13" s="10"/>
      <c r="N13" s="5"/>
      <c r="O13" s="5"/>
      <c r="P13" s="5"/>
      <c r="Q13" s="5"/>
      <c r="R13" s="5">
        <f>SUM(R3:R11)</f>
        <v>11684.060000000001</v>
      </c>
      <c r="S13" s="5">
        <f>SUM(S3:S11)</f>
        <v>-1006</v>
      </c>
      <c r="T13" s="5"/>
      <c r="U13" s="5"/>
      <c r="V13" s="5"/>
      <c r="W13" s="4"/>
      <c r="X13" s="4"/>
    </row>
    <row r="14" spans="1:24" ht="15.75" x14ac:dyDescent="0.25">
      <c r="A14" s="14" t="s">
        <v>26</v>
      </c>
      <c r="B14" s="14"/>
      <c r="C14" s="2">
        <f>SUM(C16-C13)</f>
        <v>1978.9800000000014</v>
      </c>
      <c r="D14" s="2">
        <f>SUM(D16-D13)</f>
        <v>4522.25</v>
      </c>
      <c r="E14" s="2">
        <f>SUM(E16-E13)</f>
        <v>3005.75</v>
      </c>
      <c r="F14" s="11">
        <f>SUM(C14:E14)/3</f>
        <v>3168.9933333333338</v>
      </c>
      <c r="H14" s="1">
        <f>SUM(H16-H13)</f>
        <v>1367</v>
      </c>
      <c r="I14" s="1">
        <v>3168.99</v>
      </c>
      <c r="J14" s="1"/>
      <c r="K14" s="1"/>
      <c r="L14" s="1"/>
      <c r="M14" s="10"/>
      <c r="N14" s="5"/>
      <c r="O14" s="5"/>
      <c r="P14" s="5"/>
      <c r="Q14" s="5"/>
      <c r="R14" s="5">
        <v>3170</v>
      </c>
      <c r="S14" s="5">
        <v>3171</v>
      </c>
      <c r="T14" s="5"/>
      <c r="U14" s="5"/>
      <c r="V14" s="5"/>
      <c r="W14" s="4"/>
      <c r="X14" s="4"/>
    </row>
    <row r="15" spans="1:24" x14ac:dyDescent="0.25">
      <c r="A15" s="15"/>
      <c r="B15" s="15"/>
      <c r="C15" s="9"/>
      <c r="D15" s="9"/>
      <c r="E15" s="9"/>
      <c r="F15" s="9"/>
      <c r="H15" s="10"/>
      <c r="I15" s="10"/>
      <c r="J15" s="10"/>
      <c r="K15" s="10"/>
      <c r="L15" s="10"/>
      <c r="M15" s="10"/>
      <c r="N15" s="5"/>
      <c r="O15" s="5"/>
      <c r="P15" s="5"/>
      <c r="Q15" s="5"/>
      <c r="R15" s="5"/>
      <c r="S15" s="5"/>
      <c r="T15" s="5"/>
      <c r="U15" s="5"/>
      <c r="V15" s="5"/>
      <c r="W15" s="4"/>
      <c r="X15" s="4"/>
    </row>
    <row r="16" spans="1:24" ht="15.75" x14ac:dyDescent="0.25">
      <c r="A16" s="17" t="s">
        <v>4</v>
      </c>
      <c r="B16" s="17"/>
      <c r="C16" s="3">
        <v>10834.36</v>
      </c>
      <c r="D16" s="3">
        <v>23338.05</v>
      </c>
      <c r="E16" s="3">
        <v>18927</v>
      </c>
      <c r="F16" s="11">
        <f>SUM(C16:E16)/3</f>
        <v>17699.803333333333</v>
      </c>
      <c r="H16" s="24">
        <v>8577</v>
      </c>
      <c r="I16" s="24">
        <f>SUM(I13:I14)</f>
        <v>14853.050000000001</v>
      </c>
      <c r="J16" s="25">
        <f>SUM(H16:I16)</f>
        <v>23430.050000000003</v>
      </c>
      <c r="K16" s="1"/>
      <c r="L16" s="1">
        <v>12141.25</v>
      </c>
      <c r="M16" s="10">
        <f>(L16-H16)</f>
        <v>3564.25</v>
      </c>
      <c r="N16" s="5"/>
      <c r="O16" s="5"/>
      <c r="P16" s="5"/>
      <c r="Q16" s="5"/>
      <c r="R16" s="5">
        <f>SUM(R13:R14)</f>
        <v>14854.060000000001</v>
      </c>
      <c r="S16" s="5">
        <f>SUM(S13:S14)</f>
        <v>2165</v>
      </c>
      <c r="T16" s="5"/>
      <c r="U16" s="5"/>
      <c r="V16" s="5"/>
      <c r="W16" s="4"/>
      <c r="X16" s="4"/>
    </row>
    <row r="17" spans="1:24" x14ac:dyDescent="0.25">
      <c r="A17" s="18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4"/>
      <c r="X17" s="4"/>
    </row>
    <row r="18" spans="1:24" x14ac:dyDescent="0.25">
      <c r="A18" s="18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4"/>
      <c r="X18" s="4"/>
    </row>
    <row r="19" spans="1:24" x14ac:dyDescent="0.25">
      <c r="A19" s="18"/>
      <c r="B19" s="18"/>
      <c r="C19" s="5"/>
      <c r="D19" s="5"/>
      <c r="E19" s="5"/>
      <c r="F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4"/>
      <c r="X19" s="4"/>
    </row>
    <row r="20" spans="1:24" x14ac:dyDescent="0.25">
      <c r="A20" s="18" t="s">
        <v>7</v>
      </c>
      <c r="B20" s="18"/>
      <c r="C20" s="5"/>
      <c r="D20" s="5"/>
      <c r="E20" s="5"/>
      <c r="F20" s="5"/>
      <c r="G20" s="28">
        <v>26300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26300</v>
      </c>
      <c r="U20" s="5"/>
      <c r="V20" s="5">
        <f>(T20-U20)</f>
        <v>26300</v>
      </c>
      <c r="W20" s="4"/>
      <c r="X20" s="4"/>
    </row>
    <row r="21" spans="1:24" x14ac:dyDescent="0.25">
      <c r="A21" s="19" t="s">
        <v>27</v>
      </c>
      <c r="B21" s="19"/>
      <c r="G21" s="26">
        <v>23430.05</v>
      </c>
    </row>
    <row r="22" spans="1:24" x14ac:dyDescent="0.25">
      <c r="A22" s="19" t="s">
        <v>29</v>
      </c>
      <c r="B22" s="19"/>
      <c r="G22" s="27">
        <f>SUM(G20-G21)</f>
        <v>2869.9500000000007</v>
      </c>
    </row>
    <row r="23" spans="1:24" x14ac:dyDescent="0.25">
      <c r="A23" s="19"/>
      <c r="B23" s="19"/>
      <c r="R23" t="s">
        <v>16</v>
      </c>
      <c r="S23" t="s">
        <v>18</v>
      </c>
      <c r="T23">
        <v>26300</v>
      </c>
      <c r="U23">
        <v>8577</v>
      </c>
      <c r="V23">
        <f>(T23-U23)</f>
        <v>17723</v>
      </c>
    </row>
    <row r="24" spans="1:24" x14ac:dyDescent="0.25">
      <c r="A24" s="19"/>
      <c r="B24" s="19"/>
    </row>
    <row r="25" spans="1:24" x14ac:dyDescent="0.25">
      <c r="A25" s="19"/>
      <c r="B25" s="19"/>
      <c r="R25" t="s">
        <v>17</v>
      </c>
      <c r="S25" t="s">
        <v>17</v>
      </c>
    </row>
    <row r="26" spans="1:24" x14ac:dyDescent="0.25">
      <c r="A26" s="19"/>
      <c r="B26" s="19"/>
      <c r="T26">
        <v>17723</v>
      </c>
      <c r="U26">
        <v>14854.56</v>
      </c>
      <c r="V26">
        <f>SUM(T26-U26)</f>
        <v>2868.4400000000005</v>
      </c>
    </row>
    <row r="27" spans="1:24" x14ac:dyDescent="0.25">
      <c r="A27" s="19"/>
      <c r="B27" s="19"/>
    </row>
    <row r="28" spans="1:24" x14ac:dyDescent="0.25">
      <c r="A28" s="19"/>
      <c r="B28" s="19"/>
    </row>
    <row r="29" spans="1:24" x14ac:dyDescent="0.25">
      <c r="A29" s="19"/>
      <c r="B29" s="19"/>
    </row>
    <row r="30" spans="1:24" x14ac:dyDescent="0.25">
      <c r="A30" s="19"/>
      <c r="B30" s="19"/>
    </row>
    <row r="31" spans="1:24" x14ac:dyDescent="0.25">
      <c r="A31" s="19"/>
      <c r="B31" s="19"/>
    </row>
    <row r="32" spans="1:24" x14ac:dyDescent="0.25">
      <c r="A32" s="19"/>
      <c r="B32" s="19"/>
    </row>
    <row r="33" spans="1:2" x14ac:dyDescent="0.25">
      <c r="A33" s="19"/>
      <c r="B33" s="19"/>
    </row>
    <row r="34" spans="1:2" x14ac:dyDescent="0.25">
      <c r="A34" s="19"/>
      <c r="B34" s="19"/>
    </row>
    <row r="35" spans="1:2" x14ac:dyDescent="0.25">
      <c r="A35" s="19"/>
      <c r="B35" s="19"/>
    </row>
    <row r="36" spans="1:2" x14ac:dyDescent="0.25">
      <c r="A36" s="19"/>
      <c r="B36" s="19"/>
    </row>
    <row r="37" spans="1:2" x14ac:dyDescent="0.25">
      <c r="A37" s="19"/>
      <c r="B37" s="19"/>
    </row>
    <row r="38" spans="1:2" x14ac:dyDescent="0.25">
      <c r="A38" s="19"/>
      <c r="B38" s="19"/>
    </row>
    <row r="39" spans="1:2" x14ac:dyDescent="0.25">
      <c r="A39" s="19"/>
      <c r="B39" s="19"/>
    </row>
    <row r="40" spans="1:2" x14ac:dyDescent="0.25">
      <c r="A40" s="19"/>
      <c r="B40" s="19"/>
    </row>
    <row r="41" spans="1:2" x14ac:dyDescent="0.25">
      <c r="A41" s="19"/>
      <c r="B41" s="19"/>
    </row>
    <row r="42" spans="1:2" x14ac:dyDescent="0.25">
      <c r="A42" s="19"/>
      <c r="B42" s="19"/>
    </row>
    <row r="43" spans="1:2" x14ac:dyDescent="0.25">
      <c r="A43" s="19"/>
      <c r="B43" s="19"/>
    </row>
    <row r="44" spans="1:2" x14ac:dyDescent="0.25">
      <c r="A44" s="19"/>
      <c r="B44" s="19"/>
    </row>
    <row r="45" spans="1:2" x14ac:dyDescent="0.25">
      <c r="A45" s="19"/>
      <c r="B45" s="19"/>
    </row>
    <row r="46" spans="1:2" x14ac:dyDescent="0.25">
      <c r="A46" s="19"/>
      <c r="B46" s="19"/>
    </row>
    <row r="47" spans="1:2" x14ac:dyDescent="0.25">
      <c r="A47" s="19"/>
      <c r="B47" s="19"/>
    </row>
    <row r="48" spans="1:2" x14ac:dyDescent="0.25">
      <c r="A48" s="19"/>
      <c r="B48" s="19"/>
    </row>
    <row r="49" spans="1:2" x14ac:dyDescent="0.25">
      <c r="A49" s="19"/>
      <c r="B49" s="19"/>
    </row>
    <row r="50" spans="1:2" x14ac:dyDescent="0.25">
      <c r="A50" s="19"/>
      <c r="B50" s="19"/>
    </row>
    <row r="51" spans="1:2" x14ac:dyDescent="0.25">
      <c r="A51" s="19"/>
      <c r="B51" s="19"/>
    </row>
    <row r="52" spans="1:2" x14ac:dyDescent="0.25">
      <c r="A52" s="19"/>
      <c r="B52" s="19"/>
    </row>
    <row r="53" spans="1:2" x14ac:dyDescent="0.25">
      <c r="A53" s="19"/>
      <c r="B53" s="19"/>
    </row>
    <row r="54" spans="1:2" x14ac:dyDescent="0.25">
      <c r="A54" s="19"/>
      <c r="B54" s="19"/>
    </row>
    <row r="55" spans="1:2" x14ac:dyDescent="0.25">
      <c r="A55" s="19"/>
      <c r="B55" s="19"/>
    </row>
    <row r="56" spans="1:2" x14ac:dyDescent="0.25">
      <c r="A56" s="19"/>
      <c r="B56" s="19"/>
    </row>
    <row r="57" spans="1:2" x14ac:dyDescent="0.25">
      <c r="A57" s="19"/>
      <c r="B57" s="19"/>
    </row>
    <row r="58" spans="1:2" x14ac:dyDescent="0.25">
      <c r="A58" s="19"/>
      <c r="B58" s="19"/>
    </row>
    <row r="59" spans="1:2" x14ac:dyDescent="0.25">
      <c r="A59" s="19"/>
      <c r="B59" s="19"/>
    </row>
    <row r="60" spans="1:2" x14ac:dyDescent="0.25">
      <c r="A60" s="19"/>
      <c r="B60" s="19"/>
    </row>
    <row r="61" spans="1:2" x14ac:dyDescent="0.25">
      <c r="A61" s="19"/>
      <c r="B61" s="19"/>
    </row>
    <row r="62" spans="1:2" x14ac:dyDescent="0.25">
      <c r="A62" s="19"/>
      <c r="B62" s="19"/>
    </row>
    <row r="63" spans="1:2" x14ac:dyDescent="0.25">
      <c r="A63" s="19"/>
      <c r="B63" s="19"/>
    </row>
    <row r="64" spans="1:2" x14ac:dyDescent="0.25">
      <c r="A64" s="19"/>
      <c r="B64" s="19"/>
    </row>
    <row r="65" spans="1:2" x14ac:dyDescent="0.25">
      <c r="A65" s="19"/>
      <c r="B65" s="19"/>
    </row>
    <row r="66" spans="1:2" x14ac:dyDescent="0.25">
      <c r="A66" s="19"/>
      <c r="B66" s="19"/>
    </row>
    <row r="67" spans="1:2" x14ac:dyDescent="0.25">
      <c r="A67" s="19"/>
      <c r="B67" s="19"/>
    </row>
    <row r="68" spans="1:2" x14ac:dyDescent="0.25">
      <c r="A68" s="19"/>
      <c r="B68" s="19"/>
    </row>
    <row r="69" spans="1:2" x14ac:dyDescent="0.25">
      <c r="A69" s="19"/>
      <c r="B69" s="19"/>
    </row>
    <row r="70" spans="1:2" x14ac:dyDescent="0.25">
      <c r="A70" s="19"/>
      <c r="B70" s="19"/>
    </row>
    <row r="71" spans="1:2" x14ac:dyDescent="0.25">
      <c r="A71" s="19"/>
      <c r="B71" s="19"/>
    </row>
    <row r="72" spans="1:2" x14ac:dyDescent="0.25">
      <c r="A72" s="19"/>
      <c r="B72" s="19"/>
    </row>
    <row r="73" spans="1:2" x14ac:dyDescent="0.25">
      <c r="A73" s="19"/>
      <c r="B73" s="19"/>
    </row>
    <row r="74" spans="1:2" x14ac:dyDescent="0.25">
      <c r="A74" s="19"/>
      <c r="B74" s="19"/>
    </row>
    <row r="75" spans="1:2" x14ac:dyDescent="0.25">
      <c r="A75" s="19"/>
      <c r="B75" s="19"/>
    </row>
    <row r="76" spans="1:2" x14ac:dyDescent="0.25">
      <c r="A76" s="19"/>
      <c r="B76" s="19"/>
    </row>
    <row r="77" spans="1:2" x14ac:dyDescent="0.25">
      <c r="A77" s="19"/>
      <c r="B77" s="19"/>
    </row>
    <row r="78" spans="1:2" x14ac:dyDescent="0.25">
      <c r="A78" s="19"/>
      <c r="B78" s="19"/>
    </row>
    <row r="79" spans="1:2" x14ac:dyDescent="0.25">
      <c r="A79" s="19"/>
      <c r="B79" s="19"/>
    </row>
    <row r="80" spans="1:2" x14ac:dyDescent="0.25">
      <c r="A80" s="19"/>
      <c r="B80" s="19"/>
    </row>
    <row r="81" spans="1:2" x14ac:dyDescent="0.25">
      <c r="A81" s="19"/>
      <c r="B81" s="19"/>
    </row>
    <row r="82" spans="1:2" x14ac:dyDescent="0.25">
      <c r="A82" s="19"/>
      <c r="B82" s="19"/>
    </row>
    <row r="83" spans="1:2" x14ac:dyDescent="0.25">
      <c r="A83" s="19"/>
      <c r="B83" s="19"/>
    </row>
    <row r="84" spans="1:2" x14ac:dyDescent="0.25">
      <c r="A84" s="19"/>
      <c r="B84" s="19"/>
    </row>
    <row r="85" spans="1:2" x14ac:dyDescent="0.25">
      <c r="A85" s="19"/>
      <c r="B85" s="19"/>
    </row>
    <row r="86" spans="1:2" x14ac:dyDescent="0.25">
      <c r="A86" s="19"/>
      <c r="B86" s="19"/>
    </row>
    <row r="87" spans="1:2" x14ac:dyDescent="0.25">
      <c r="A87" s="19"/>
      <c r="B87" s="19"/>
    </row>
    <row r="88" spans="1:2" x14ac:dyDescent="0.25">
      <c r="A88" s="19"/>
      <c r="B88" s="19"/>
    </row>
    <row r="89" spans="1:2" x14ac:dyDescent="0.25">
      <c r="A89" s="19"/>
      <c r="B89" s="19"/>
    </row>
    <row r="90" spans="1:2" x14ac:dyDescent="0.25">
      <c r="A90" s="19"/>
      <c r="B90" s="19"/>
    </row>
    <row r="91" spans="1:2" x14ac:dyDescent="0.25">
      <c r="A91" s="19"/>
      <c r="B91" s="19"/>
    </row>
    <row r="92" spans="1:2" x14ac:dyDescent="0.25">
      <c r="A92" s="19"/>
      <c r="B92" s="19"/>
    </row>
    <row r="93" spans="1:2" x14ac:dyDescent="0.25">
      <c r="A93" s="19"/>
      <c r="B93" s="19"/>
    </row>
    <row r="94" spans="1:2" x14ac:dyDescent="0.25">
      <c r="A94" s="19"/>
      <c r="B94" s="19"/>
    </row>
    <row r="95" spans="1:2" x14ac:dyDescent="0.25">
      <c r="A95" s="19"/>
      <c r="B95" s="19"/>
    </row>
    <row r="96" spans="1:2" x14ac:dyDescent="0.25">
      <c r="A96" s="19"/>
      <c r="B96" s="19"/>
    </row>
    <row r="97" spans="1:2" x14ac:dyDescent="0.25">
      <c r="A97" s="19"/>
      <c r="B97" s="19"/>
    </row>
    <row r="98" spans="1:2" x14ac:dyDescent="0.25">
      <c r="A98" s="19"/>
      <c r="B98" s="19"/>
    </row>
    <row r="99" spans="1:2" x14ac:dyDescent="0.25">
      <c r="A99" s="19"/>
      <c r="B99" s="19"/>
    </row>
    <row r="100" spans="1:2" x14ac:dyDescent="0.25">
      <c r="A100" s="19"/>
      <c r="B100" s="19"/>
    </row>
    <row r="101" spans="1:2" x14ac:dyDescent="0.25">
      <c r="A101" s="19"/>
      <c r="B101" s="19"/>
    </row>
    <row r="102" spans="1:2" x14ac:dyDescent="0.25">
      <c r="A102" s="19"/>
      <c r="B102" s="19"/>
    </row>
    <row r="103" spans="1:2" x14ac:dyDescent="0.25">
      <c r="A103" s="19"/>
      <c r="B103" s="19"/>
    </row>
    <row r="104" spans="1:2" x14ac:dyDescent="0.25">
      <c r="A104" s="19"/>
      <c r="B104" s="19"/>
    </row>
    <row r="105" spans="1:2" x14ac:dyDescent="0.25">
      <c r="A105" s="19"/>
      <c r="B105" s="19"/>
    </row>
    <row r="106" spans="1:2" x14ac:dyDescent="0.25">
      <c r="A106" s="19"/>
      <c r="B106" s="19"/>
    </row>
    <row r="107" spans="1:2" x14ac:dyDescent="0.25">
      <c r="A107" s="19"/>
      <c r="B107" s="19"/>
    </row>
    <row r="108" spans="1:2" x14ac:dyDescent="0.25">
      <c r="A108" s="19"/>
      <c r="B108" s="19"/>
    </row>
    <row r="109" spans="1:2" x14ac:dyDescent="0.25">
      <c r="A109" s="19"/>
      <c r="B109" s="19"/>
    </row>
    <row r="110" spans="1:2" x14ac:dyDescent="0.25">
      <c r="A110" s="19"/>
      <c r="B110" s="19"/>
    </row>
    <row r="111" spans="1:2" x14ac:dyDescent="0.25">
      <c r="A111" s="19"/>
      <c r="B111" s="19"/>
    </row>
    <row r="112" spans="1:2" x14ac:dyDescent="0.25">
      <c r="A112" s="19"/>
      <c r="B112" s="19"/>
    </row>
    <row r="113" spans="1:2" x14ac:dyDescent="0.25">
      <c r="A113" s="19"/>
      <c r="B113" s="19"/>
    </row>
    <row r="114" spans="1:2" x14ac:dyDescent="0.25">
      <c r="A114" s="19"/>
      <c r="B114" s="19"/>
    </row>
    <row r="115" spans="1:2" x14ac:dyDescent="0.25">
      <c r="A115" s="19"/>
      <c r="B115" s="19"/>
    </row>
  </sheetData>
  <mergeCells count="115"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3:B13"/>
    <mergeCell ref="A14:B14"/>
    <mergeCell ref="A16:B16"/>
    <mergeCell ref="A17:B17"/>
    <mergeCell ref="A18:B18"/>
    <mergeCell ref="A19:B19"/>
    <mergeCell ref="A2:B2"/>
    <mergeCell ref="A3:B3"/>
    <mergeCell ref="A4:B4"/>
    <mergeCell ref="A5:B5"/>
    <mergeCell ref="A9:B9"/>
    <mergeCell ref="A10:B10"/>
    <mergeCell ref="A7:B7"/>
    <mergeCell ref="A8:B8"/>
    <mergeCell ref="A6:B6"/>
    <mergeCell ref="A11:B11"/>
    <mergeCell ref="A12:B12"/>
    <mergeCell ref="A15:B15"/>
    <mergeCell ref="A1:B1"/>
  </mergeCells>
  <phoneticPr fontId="4" type="noConversion"/>
  <pageMargins left="0.7" right="0.7" top="0.75" bottom="0.75" header="0.3" footer="0.3"/>
  <pageSetup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2025-07-23T14:51:01Z</dcterms:created>
  <dcterms:modified xsi:type="dcterms:W3CDTF">2025-07-23T21:51:27Z</dcterms:modified>
</cp:coreProperties>
</file>