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Dailies/"/>
    </mc:Choice>
  </mc:AlternateContent>
  <xr:revisionPtr revIDLastSave="111" documentId="8_{5276DF48-326B-4DED-A716-9FA902C6A552}" xr6:coauthVersionLast="47" xr6:coauthVersionMax="47" xr10:uidLastSave="{43EA5A37-E653-4C01-BB39-4C2AE7DAE45F}"/>
  <bookViews>
    <workbookView xWindow="-110" yWindow="-110" windowWidth="19420" windowHeight="10420" firstSheet="3" activeTab="3" xr2:uid="{30000B56-EBBD-442D-AFA7-1FFC1F79D48B}"/>
  </bookViews>
  <sheets>
    <sheet name="Pivot Tables (2)" sheetId="9" r:id="rId1"/>
    <sheet name="Summary" sheetId="3" r:id="rId2"/>
    <sheet name="Pivot Tables" sheetId="5" r:id="rId3"/>
    <sheet name="Sheet2" sheetId="8" r:id="rId4"/>
    <sheet name="Ops_Time" sheetId="1" r:id="rId5"/>
    <sheet name="Logged_In" sheetId="2" r:id="rId6"/>
    <sheet name="how to update" sheetId="6" r:id="rId7"/>
  </sheets>
  <definedNames>
    <definedName name="_xlcn.WorksheetConnection_Logged_InAD" hidden="1">Logged_In!$A:$D</definedName>
    <definedName name="_xlcn.WorksheetConnection_Ops_TimeA1G3960" hidden="1">Ops_Time!$A$1:$F$3960</definedName>
    <definedName name="_xlcn.WorksheetConnection_Ops_TimeAG" hidden="1">Ops_Time!$A:$G</definedName>
    <definedName name="_xlcn.WorksheetConnection_TimeSpentinWorkflowandOps.xlsxTable1" hidden="1">Table1[]</definedName>
    <definedName name="_xlcn.WorksheetConnection_TimeSpentinWorkflowandOps51523to6523RickyCopy2.xlsxTable3" hidden="1">Table3</definedName>
  </definedNames>
  <calcPr calcId="191028"/>
  <pivotCaches>
    <pivotCache cacheId="1160" r:id="rId8"/>
    <pivotCache cacheId="1161" r:id="rId9"/>
    <pivotCache cacheId="1162" r:id="rId10"/>
    <pivotCache cacheId="1163" r:id="rId11"/>
    <pivotCache cacheId="1164" r:id="rId1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1" name="Table1" connection="WorksheetConnection_Time Spent in Workflow and Ops.xlsx!Table1"/>
          <x15:modelTable id="Table3" name="Table3" connection="WorksheetConnection_Time Spent in Workflow and Ops 5-15-23 to 6-5-23 - RickyCopy2.xlsx!Table3"/>
          <x15:modelTable id="Range 1" name="Range 1" connection="WorksheetConnection_Ops_Time!$A:$G"/>
          <x15:modelTable id="Range" name="Range" connection="WorksheetConnection_Ops_Time!$A$1:$G$3960"/>
          <x15:modelTable id="Range 2" name="Range 2" connection="WorksheetConnection_Logged_In!$A:$D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D14" i="3" s="1"/>
  <c r="E14" i="3" s="1"/>
  <c r="F14" i="3"/>
  <c r="G14" i="3" s="1"/>
  <c r="J14" i="3"/>
  <c r="B15" i="3"/>
  <c r="D15" i="3" s="1"/>
  <c r="E15" i="3" s="1"/>
  <c r="F15" i="3"/>
  <c r="G15" i="3" s="1"/>
  <c r="J15" i="3"/>
  <c r="B16" i="3"/>
  <c r="D16" i="3" s="1"/>
  <c r="E16" i="3" s="1"/>
  <c r="F16" i="3"/>
  <c r="G16" i="3" s="1"/>
  <c r="J16" i="3"/>
  <c r="B17" i="3"/>
  <c r="D17" i="3" s="1"/>
  <c r="E17" i="3" s="1"/>
  <c r="F17" i="3"/>
  <c r="G17" i="3" s="1"/>
  <c r="J17" i="3"/>
  <c r="B18" i="3"/>
  <c r="D18" i="3" s="1"/>
  <c r="E18" i="3" s="1"/>
  <c r="F18" i="3"/>
  <c r="G18" i="3" s="1"/>
  <c r="J18" i="3"/>
  <c r="B19" i="3"/>
  <c r="D19" i="3" s="1"/>
  <c r="E19" i="3" s="1"/>
  <c r="F19" i="3"/>
  <c r="G19" i="3" s="1"/>
  <c r="J19" i="3"/>
  <c r="B20" i="3"/>
  <c r="D20" i="3" s="1"/>
  <c r="E20" i="3" s="1"/>
  <c r="F20" i="3"/>
  <c r="G20" i="3" s="1"/>
  <c r="J20" i="3"/>
  <c r="B21" i="3"/>
  <c r="D21" i="3" s="1"/>
  <c r="E21" i="3" s="1"/>
  <c r="F21" i="3"/>
  <c r="G21" i="3" s="1"/>
  <c r="J21" i="3"/>
  <c r="B22" i="3"/>
  <c r="D22" i="3" s="1"/>
  <c r="E22" i="3" s="1"/>
  <c r="F22" i="3"/>
  <c r="G22" i="3" s="1"/>
  <c r="J22" i="3"/>
  <c r="D305" i="2"/>
  <c r="D304" i="2"/>
  <c r="D303" i="2"/>
  <c r="D302" i="2"/>
  <c r="D301" i="2"/>
  <c r="D300" i="2"/>
  <c r="D299" i="2"/>
  <c r="D298" i="2"/>
  <c r="D297" i="2"/>
  <c r="D296" i="2"/>
  <c r="D295" i="2"/>
  <c r="D294" i="2"/>
  <c r="H2" i="1"/>
  <c r="G2" i="1"/>
  <c r="H3" i="1"/>
  <c r="G3" i="1"/>
  <c r="H4" i="1"/>
  <c r="G4" i="1"/>
  <c r="H5" i="1"/>
  <c r="G5" i="1"/>
  <c r="H6" i="1"/>
  <c r="G6" i="1"/>
  <c r="H7" i="1"/>
  <c r="G7" i="1"/>
  <c r="H8" i="1"/>
  <c r="G8" i="1"/>
  <c r="H9" i="1"/>
  <c r="G9" i="1"/>
  <c r="H10" i="1"/>
  <c r="G10" i="1"/>
  <c r="H11" i="1"/>
  <c r="G11" i="1"/>
  <c r="H12" i="1"/>
  <c r="G12" i="1"/>
  <c r="H13" i="1"/>
  <c r="G13" i="1"/>
  <c r="H14" i="1"/>
  <c r="G14" i="1"/>
  <c r="H15" i="1"/>
  <c r="G15" i="1"/>
  <c r="H16" i="1"/>
  <c r="G16" i="1"/>
  <c r="H17" i="1"/>
  <c r="G17" i="1"/>
  <c r="H18" i="1"/>
  <c r="G18" i="1"/>
  <c r="H19" i="1"/>
  <c r="G19" i="1"/>
  <c r="H20" i="1"/>
  <c r="G20" i="1"/>
  <c r="H21" i="1"/>
  <c r="G21" i="1"/>
  <c r="H22" i="1"/>
  <c r="G22" i="1"/>
  <c r="H23" i="1"/>
  <c r="G23" i="1"/>
  <c r="H24" i="1"/>
  <c r="G24" i="1"/>
  <c r="H25" i="1"/>
  <c r="G25" i="1"/>
  <c r="H26" i="1"/>
  <c r="G26" i="1"/>
  <c r="H27" i="1"/>
  <c r="G27" i="1"/>
  <c r="H28" i="1"/>
  <c r="G28" i="1"/>
  <c r="H29" i="1"/>
  <c r="G29" i="1"/>
  <c r="H30" i="1"/>
  <c r="G30" i="1"/>
  <c r="H31" i="1"/>
  <c r="G31" i="1"/>
  <c r="H32" i="1"/>
  <c r="G32" i="1"/>
  <c r="H33" i="1"/>
  <c r="G33" i="1"/>
  <c r="H34" i="1"/>
  <c r="G34" i="1"/>
  <c r="H35" i="1"/>
  <c r="G35" i="1"/>
  <c r="H36" i="1"/>
  <c r="G36" i="1"/>
  <c r="H37" i="1"/>
  <c r="G37" i="1"/>
  <c r="H38" i="1"/>
  <c r="G38" i="1"/>
  <c r="H39" i="1"/>
  <c r="G39" i="1"/>
  <c r="H40" i="1"/>
  <c r="G40" i="1"/>
  <c r="H41" i="1"/>
  <c r="G41" i="1"/>
  <c r="H42" i="1"/>
  <c r="G42" i="1"/>
  <c r="H43" i="1"/>
  <c r="G43" i="1"/>
  <c r="H44" i="1"/>
  <c r="G44" i="1"/>
  <c r="H45" i="1"/>
  <c r="G45" i="1"/>
  <c r="H46" i="1"/>
  <c r="G46" i="1"/>
  <c r="H47" i="1"/>
  <c r="G47" i="1"/>
  <c r="H48" i="1"/>
  <c r="G48" i="1"/>
  <c r="H49" i="1"/>
  <c r="G49" i="1"/>
  <c r="H50" i="1"/>
  <c r="G50" i="1"/>
  <c r="H51" i="1"/>
  <c r="G51" i="1"/>
  <c r="H52" i="1"/>
  <c r="G52" i="1"/>
  <c r="H53" i="1"/>
  <c r="G53" i="1"/>
  <c r="H54" i="1"/>
  <c r="G54" i="1"/>
  <c r="H55" i="1"/>
  <c r="G55" i="1"/>
  <c r="H56" i="1"/>
  <c r="G56" i="1"/>
  <c r="H57" i="1"/>
  <c r="G57" i="1"/>
  <c r="H58" i="1"/>
  <c r="G58" i="1"/>
  <c r="H59" i="1"/>
  <c r="G59" i="1"/>
  <c r="H60" i="1"/>
  <c r="G60" i="1"/>
  <c r="H61" i="1"/>
  <c r="G61" i="1"/>
  <c r="H62" i="1"/>
  <c r="G62" i="1"/>
  <c r="H63" i="1"/>
  <c r="G63" i="1"/>
  <c r="H64" i="1"/>
  <c r="G64" i="1"/>
  <c r="H65" i="1"/>
  <c r="G65" i="1"/>
  <c r="H66" i="1"/>
  <c r="G66" i="1"/>
  <c r="H67" i="1"/>
  <c r="G67" i="1"/>
  <c r="H68" i="1"/>
  <c r="G68" i="1"/>
  <c r="H69" i="1"/>
  <c r="G69" i="1"/>
  <c r="H70" i="1"/>
  <c r="G70" i="1"/>
  <c r="H71" i="1"/>
  <c r="G71" i="1"/>
  <c r="H72" i="1"/>
  <c r="G72" i="1"/>
  <c r="H73" i="1"/>
  <c r="G73" i="1"/>
  <c r="H74" i="1"/>
  <c r="G74" i="1"/>
  <c r="H75" i="1"/>
  <c r="G75" i="1"/>
  <c r="H76" i="1"/>
  <c r="G76" i="1"/>
  <c r="H77" i="1"/>
  <c r="G77" i="1"/>
  <c r="H78" i="1"/>
  <c r="G78" i="1"/>
  <c r="H79" i="1"/>
  <c r="G79" i="1"/>
  <c r="H80" i="1"/>
  <c r="G80" i="1"/>
  <c r="H81" i="1"/>
  <c r="G81" i="1"/>
  <c r="H82" i="1"/>
  <c r="G82" i="1"/>
  <c r="H83" i="1"/>
  <c r="G83" i="1"/>
  <c r="H84" i="1"/>
  <c r="G84" i="1"/>
  <c r="H85" i="1"/>
  <c r="G85" i="1"/>
  <c r="H86" i="1"/>
  <c r="G86" i="1"/>
  <c r="H87" i="1"/>
  <c r="G87" i="1"/>
  <c r="H88" i="1"/>
  <c r="G88" i="1"/>
  <c r="H89" i="1"/>
  <c r="G89" i="1"/>
  <c r="H90" i="1"/>
  <c r="G90" i="1"/>
  <c r="H91" i="1"/>
  <c r="G91" i="1"/>
  <c r="H92" i="1"/>
  <c r="G92" i="1"/>
  <c r="H93" i="1"/>
  <c r="G93" i="1"/>
  <c r="H94" i="1"/>
  <c r="G94" i="1"/>
  <c r="H95" i="1"/>
  <c r="G95" i="1"/>
  <c r="H96" i="1"/>
  <c r="G96" i="1"/>
  <c r="H97" i="1"/>
  <c r="G97" i="1"/>
  <c r="H98" i="1"/>
  <c r="G98" i="1"/>
  <c r="H99" i="1"/>
  <c r="G99" i="1"/>
  <c r="H100" i="1"/>
  <c r="G100" i="1"/>
  <c r="H101" i="1"/>
  <c r="G101" i="1"/>
  <c r="H102" i="1"/>
  <c r="G102" i="1"/>
  <c r="H103" i="1"/>
  <c r="G103" i="1"/>
  <c r="H104" i="1"/>
  <c r="G104" i="1"/>
  <c r="H105" i="1"/>
  <c r="G105" i="1"/>
  <c r="H106" i="1"/>
  <c r="G106" i="1"/>
  <c r="H107" i="1"/>
  <c r="G107" i="1"/>
  <c r="H108" i="1"/>
  <c r="G108" i="1"/>
  <c r="H109" i="1"/>
  <c r="G109" i="1"/>
  <c r="H110" i="1"/>
  <c r="G110" i="1"/>
  <c r="H111" i="1"/>
  <c r="G111" i="1"/>
  <c r="H112" i="1"/>
  <c r="G112" i="1"/>
  <c r="H113" i="1"/>
  <c r="G113" i="1"/>
  <c r="H114" i="1"/>
  <c r="G114" i="1"/>
  <c r="H115" i="1"/>
  <c r="G115" i="1"/>
  <c r="H116" i="1"/>
  <c r="G116" i="1"/>
  <c r="H117" i="1"/>
  <c r="G117" i="1"/>
  <c r="H118" i="1"/>
  <c r="G118" i="1"/>
  <c r="H119" i="1"/>
  <c r="G119" i="1"/>
  <c r="H120" i="1"/>
  <c r="G120" i="1"/>
  <c r="H121" i="1"/>
  <c r="G121" i="1"/>
  <c r="H122" i="1"/>
  <c r="G122" i="1"/>
  <c r="H123" i="1"/>
  <c r="G123" i="1"/>
  <c r="H124" i="1"/>
  <c r="G124" i="1"/>
  <c r="H125" i="1"/>
  <c r="G125" i="1"/>
  <c r="H126" i="1"/>
  <c r="G126" i="1"/>
  <c r="H127" i="1"/>
  <c r="G127" i="1"/>
  <c r="H128" i="1"/>
  <c r="G128" i="1"/>
  <c r="H129" i="1"/>
  <c r="G129" i="1"/>
  <c r="H130" i="1"/>
  <c r="G130" i="1"/>
  <c r="H131" i="1"/>
  <c r="G131" i="1"/>
  <c r="H132" i="1"/>
  <c r="G132" i="1"/>
  <c r="H133" i="1"/>
  <c r="G133" i="1"/>
  <c r="H134" i="1"/>
  <c r="G134" i="1"/>
  <c r="H135" i="1"/>
  <c r="G135" i="1"/>
  <c r="H136" i="1"/>
  <c r="G136" i="1"/>
  <c r="H137" i="1"/>
  <c r="G137" i="1"/>
  <c r="H138" i="1"/>
  <c r="G138" i="1"/>
  <c r="H139" i="1"/>
  <c r="G139" i="1"/>
  <c r="H140" i="1"/>
  <c r="G140" i="1"/>
  <c r="H141" i="1"/>
  <c r="G141" i="1"/>
  <c r="H142" i="1"/>
  <c r="G142" i="1"/>
  <c r="H143" i="1"/>
  <c r="G143" i="1"/>
  <c r="H144" i="1"/>
  <c r="G144" i="1"/>
  <c r="H145" i="1"/>
  <c r="G145" i="1"/>
  <c r="H146" i="1"/>
  <c r="G146" i="1"/>
  <c r="H147" i="1"/>
  <c r="G147" i="1"/>
  <c r="H148" i="1"/>
  <c r="G148" i="1"/>
  <c r="H149" i="1"/>
  <c r="G149" i="1"/>
  <c r="H150" i="1"/>
  <c r="G150" i="1"/>
  <c r="H151" i="1"/>
  <c r="G151" i="1"/>
  <c r="H152" i="1"/>
  <c r="G152" i="1"/>
  <c r="H153" i="1"/>
  <c r="G153" i="1"/>
  <c r="H154" i="1"/>
  <c r="G154" i="1"/>
  <c r="H155" i="1"/>
  <c r="G155" i="1"/>
  <c r="H156" i="1"/>
  <c r="G156" i="1"/>
  <c r="H157" i="1"/>
  <c r="G157" i="1"/>
  <c r="H158" i="1"/>
  <c r="G158" i="1"/>
  <c r="H159" i="1"/>
  <c r="G159" i="1"/>
  <c r="H160" i="1"/>
  <c r="G160" i="1"/>
  <c r="H161" i="1"/>
  <c r="G161" i="1"/>
  <c r="H162" i="1"/>
  <c r="G162" i="1"/>
  <c r="H163" i="1"/>
  <c r="G163" i="1"/>
  <c r="H164" i="1"/>
  <c r="G164" i="1"/>
  <c r="H165" i="1"/>
  <c r="G165" i="1"/>
  <c r="H166" i="1"/>
  <c r="G166" i="1"/>
  <c r="H167" i="1"/>
  <c r="G167" i="1"/>
  <c r="H168" i="1"/>
  <c r="G168" i="1"/>
  <c r="H169" i="1"/>
  <c r="G169" i="1"/>
  <c r="H170" i="1"/>
  <c r="G170" i="1"/>
  <c r="H171" i="1"/>
  <c r="G171" i="1"/>
  <c r="H172" i="1"/>
  <c r="G172" i="1"/>
  <c r="H173" i="1"/>
  <c r="G173" i="1"/>
  <c r="H174" i="1"/>
  <c r="G174" i="1"/>
  <c r="H175" i="1"/>
  <c r="G175" i="1"/>
  <c r="H176" i="1"/>
  <c r="G176" i="1"/>
  <c r="H177" i="1"/>
  <c r="G177" i="1"/>
  <c r="H178" i="1"/>
  <c r="G178" i="1"/>
  <c r="H179" i="1"/>
  <c r="G179" i="1"/>
  <c r="H180" i="1"/>
  <c r="G180" i="1"/>
  <c r="H181" i="1"/>
  <c r="G181" i="1"/>
  <c r="H182" i="1"/>
  <c r="G182" i="1"/>
  <c r="H183" i="1"/>
  <c r="G183" i="1"/>
  <c r="H184" i="1"/>
  <c r="G184" i="1"/>
  <c r="H185" i="1"/>
  <c r="G185" i="1"/>
  <c r="H186" i="1"/>
  <c r="G186" i="1"/>
  <c r="H187" i="1"/>
  <c r="G187" i="1"/>
  <c r="H188" i="1"/>
  <c r="G188" i="1"/>
  <c r="H189" i="1"/>
  <c r="G189" i="1"/>
  <c r="H190" i="1"/>
  <c r="G190" i="1"/>
  <c r="H191" i="1"/>
  <c r="G191" i="1"/>
  <c r="H192" i="1"/>
  <c r="G192" i="1"/>
  <c r="H193" i="1"/>
  <c r="G193" i="1"/>
  <c r="H194" i="1"/>
  <c r="G194" i="1"/>
  <c r="H195" i="1"/>
  <c r="G195" i="1"/>
  <c r="H196" i="1"/>
  <c r="G196" i="1"/>
  <c r="H197" i="1"/>
  <c r="G197" i="1"/>
  <c r="H198" i="1"/>
  <c r="G198" i="1"/>
  <c r="H199" i="1"/>
  <c r="G199" i="1"/>
  <c r="H200" i="1"/>
  <c r="G200" i="1"/>
  <c r="H201" i="1"/>
  <c r="G201" i="1"/>
  <c r="H202" i="1"/>
  <c r="G202" i="1"/>
  <c r="H203" i="1"/>
  <c r="G203" i="1"/>
  <c r="H204" i="1"/>
  <c r="G204" i="1"/>
  <c r="H205" i="1"/>
  <c r="G205" i="1"/>
  <c r="H206" i="1"/>
  <c r="G206" i="1"/>
  <c r="H207" i="1"/>
  <c r="G207" i="1"/>
  <c r="H208" i="1"/>
  <c r="G208" i="1"/>
  <c r="H209" i="1"/>
  <c r="G209" i="1"/>
  <c r="H210" i="1"/>
  <c r="G210" i="1"/>
  <c r="H211" i="1"/>
  <c r="G211" i="1"/>
  <c r="H212" i="1"/>
  <c r="G212" i="1"/>
  <c r="H213" i="1"/>
  <c r="G213" i="1"/>
  <c r="H214" i="1"/>
  <c r="G214" i="1"/>
  <c r="H215" i="1"/>
  <c r="G215" i="1"/>
  <c r="H216" i="1"/>
  <c r="G216" i="1"/>
  <c r="H217" i="1"/>
  <c r="G217" i="1"/>
  <c r="H218" i="1"/>
  <c r="G218" i="1"/>
  <c r="H219" i="1"/>
  <c r="G219" i="1"/>
  <c r="H220" i="1"/>
  <c r="G220" i="1"/>
  <c r="H221" i="1"/>
  <c r="G221" i="1"/>
  <c r="H222" i="1"/>
  <c r="G222" i="1"/>
  <c r="H223" i="1"/>
  <c r="G223" i="1"/>
  <c r="H224" i="1"/>
  <c r="G224" i="1"/>
  <c r="H225" i="1"/>
  <c r="G225" i="1"/>
  <c r="H226" i="1"/>
  <c r="G226" i="1"/>
  <c r="H227" i="1"/>
  <c r="G227" i="1"/>
  <c r="H228" i="1"/>
  <c r="G228" i="1"/>
  <c r="H229" i="1"/>
  <c r="G229" i="1"/>
  <c r="H230" i="1"/>
  <c r="G230" i="1"/>
  <c r="H231" i="1"/>
  <c r="G231" i="1"/>
  <c r="H232" i="1"/>
  <c r="G232" i="1"/>
  <c r="H233" i="1"/>
  <c r="G233" i="1"/>
  <c r="H234" i="1"/>
  <c r="G234" i="1"/>
  <c r="H235" i="1"/>
  <c r="G235" i="1"/>
  <c r="H236" i="1"/>
  <c r="G236" i="1"/>
  <c r="H237" i="1"/>
  <c r="G237" i="1"/>
  <c r="H238" i="1"/>
  <c r="G238" i="1"/>
  <c r="H239" i="1"/>
  <c r="G239" i="1"/>
  <c r="H240" i="1"/>
  <c r="G240" i="1"/>
  <c r="H241" i="1"/>
  <c r="G241" i="1"/>
  <c r="H242" i="1"/>
  <c r="G242" i="1"/>
  <c r="H243" i="1"/>
  <c r="G243" i="1"/>
  <c r="H244" i="1"/>
  <c r="G244" i="1"/>
  <c r="H245" i="1"/>
  <c r="G245" i="1"/>
  <c r="H246" i="1"/>
  <c r="G246" i="1"/>
  <c r="H247" i="1"/>
  <c r="G247" i="1"/>
  <c r="H248" i="1"/>
  <c r="G248" i="1"/>
  <c r="H249" i="1"/>
  <c r="G249" i="1"/>
  <c r="H250" i="1"/>
  <c r="G250" i="1"/>
  <c r="H251" i="1"/>
  <c r="G251" i="1"/>
  <c r="H252" i="1"/>
  <c r="G252" i="1"/>
  <c r="H253" i="1"/>
  <c r="G253" i="1"/>
  <c r="H254" i="1"/>
  <c r="G254" i="1"/>
  <c r="H255" i="1"/>
  <c r="G255" i="1"/>
  <c r="H256" i="1"/>
  <c r="G256" i="1"/>
  <c r="H257" i="1"/>
  <c r="G257" i="1"/>
  <c r="H258" i="1"/>
  <c r="G258" i="1"/>
  <c r="H259" i="1"/>
  <c r="G259" i="1"/>
  <c r="H260" i="1"/>
  <c r="G260" i="1"/>
  <c r="H261" i="1"/>
  <c r="G261" i="1"/>
  <c r="H262" i="1"/>
  <c r="G262" i="1"/>
  <c r="H263" i="1"/>
  <c r="G263" i="1"/>
  <c r="H264" i="1"/>
  <c r="G264" i="1"/>
  <c r="H265" i="1"/>
  <c r="G265" i="1"/>
  <c r="H266" i="1"/>
  <c r="G266" i="1"/>
  <c r="H267" i="1"/>
  <c r="G267" i="1"/>
  <c r="H268" i="1"/>
  <c r="G268" i="1"/>
  <c r="H269" i="1"/>
  <c r="G269" i="1"/>
  <c r="H270" i="1"/>
  <c r="G270" i="1"/>
  <c r="H271" i="1"/>
  <c r="G271" i="1"/>
  <c r="H272" i="1"/>
  <c r="G272" i="1"/>
  <c r="H273" i="1"/>
  <c r="G273" i="1"/>
  <c r="H274" i="1"/>
  <c r="G274" i="1"/>
  <c r="H275" i="1"/>
  <c r="G275" i="1"/>
  <c r="H276" i="1"/>
  <c r="G276" i="1"/>
  <c r="H277" i="1"/>
  <c r="G277" i="1"/>
  <c r="H278" i="1"/>
  <c r="G278" i="1"/>
  <c r="H279" i="1"/>
  <c r="G279" i="1"/>
  <c r="H280" i="1"/>
  <c r="G280" i="1"/>
  <c r="H281" i="1"/>
  <c r="G281" i="1"/>
  <c r="H282" i="1"/>
  <c r="G282" i="1"/>
  <c r="H283" i="1"/>
  <c r="G283" i="1"/>
  <c r="H284" i="1"/>
  <c r="G284" i="1"/>
  <c r="H285" i="1"/>
  <c r="G285" i="1"/>
  <c r="H286" i="1"/>
  <c r="G286" i="1"/>
  <c r="H287" i="1"/>
  <c r="G287" i="1"/>
  <c r="H288" i="1"/>
  <c r="G288" i="1"/>
  <c r="H289" i="1"/>
  <c r="G289" i="1"/>
  <c r="H290" i="1"/>
  <c r="G290" i="1"/>
  <c r="H291" i="1"/>
  <c r="G291" i="1"/>
  <c r="H292" i="1"/>
  <c r="G292" i="1"/>
  <c r="H293" i="1"/>
  <c r="G293" i="1"/>
  <c r="H294" i="1"/>
  <c r="G294" i="1"/>
  <c r="H295" i="1"/>
  <c r="G295" i="1"/>
  <c r="H296" i="1"/>
  <c r="G296" i="1"/>
  <c r="H297" i="1"/>
  <c r="G297" i="1"/>
  <c r="H298" i="1"/>
  <c r="G298" i="1"/>
  <c r="H299" i="1"/>
  <c r="G299" i="1"/>
  <c r="H300" i="1"/>
  <c r="G300" i="1"/>
  <c r="H301" i="1"/>
  <c r="G301" i="1"/>
  <c r="H302" i="1"/>
  <c r="G302" i="1"/>
  <c r="H303" i="1"/>
  <c r="G303" i="1"/>
  <c r="H304" i="1"/>
  <c r="G304" i="1"/>
  <c r="H305" i="1"/>
  <c r="G305" i="1"/>
  <c r="H306" i="1"/>
  <c r="G306" i="1"/>
  <c r="H307" i="1"/>
  <c r="G307" i="1"/>
  <c r="H308" i="1"/>
  <c r="G308" i="1"/>
  <c r="H309" i="1"/>
  <c r="G309" i="1"/>
  <c r="H310" i="1"/>
  <c r="G310" i="1"/>
  <c r="H311" i="1"/>
  <c r="G311" i="1"/>
  <c r="H312" i="1"/>
  <c r="G312" i="1"/>
  <c r="H313" i="1"/>
  <c r="G313" i="1"/>
  <c r="H314" i="1"/>
  <c r="G314" i="1"/>
  <c r="H315" i="1"/>
  <c r="G315" i="1"/>
  <c r="H316" i="1"/>
  <c r="G316" i="1"/>
  <c r="H317" i="1"/>
  <c r="G317" i="1"/>
  <c r="H318" i="1"/>
  <c r="G318" i="1"/>
  <c r="H319" i="1"/>
  <c r="G319" i="1"/>
  <c r="H320" i="1"/>
  <c r="G320" i="1"/>
  <c r="H321" i="1"/>
  <c r="G321" i="1"/>
  <c r="H322" i="1"/>
  <c r="G322" i="1"/>
  <c r="H323" i="1"/>
  <c r="G323" i="1"/>
  <c r="H324" i="1"/>
  <c r="G324" i="1"/>
  <c r="H325" i="1"/>
  <c r="G325" i="1"/>
  <c r="H326" i="1"/>
  <c r="G326" i="1"/>
  <c r="H327" i="1"/>
  <c r="G327" i="1"/>
  <c r="H328" i="1"/>
  <c r="G328" i="1"/>
  <c r="H329" i="1"/>
  <c r="G329" i="1"/>
  <c r="H330" i="1"/>
  <c r="G330" i="1"/>
  <c r="H331" i="1"/>
  <c r="G331" i="1"/>
  <c r="H332" i="1"/>
  <c r="G332" i="1"/>
  <c r="H333" i="1"/>
  <c r="G333" i="1"/>
  <c r="H334" i="1"/>
  <c r="G334" i="1"/>
  <c r="H335" i="1"/>
  <c r="G335" i="1"/>
  <c r="H336" i="1"/>
  <c r="G336" i="1"/>
  <c r="H337" i="1"/>
  <c r="G337" i="1"/>
  <c r="H338" i="1"/>
  <c r="G338" i="1"/>
  <c r="H339" i="1"/>
  <c r="G339" i="1"/>
  <c r="H340" i="1"/>
  <c r="G340" i="1"/>
  <c r="H341" i="1"/>
  <c r="G341" i="1"/>
  <c r="H342" i="1"/>
  <c r="G342" i="1"/>
  <c r="H343" i="1"/>
  <c r="G343" i="1"/>
  <c r="H344" i="1"/>
  <c r="G344" i="1"/>
  <c r="H345" i="1"/>
  <c r="G345" i="1"/>
  <c r="H346" i="1"/>
  <c r="G346" i="1"/>
  <c r="H347" i="1"/>
  <c r="G347" i="1"/>
  <c r="H348" i="1"/>
  <c r="G348" i="1"/>
  <c r="H349" i="1"/>
  <c r="G349" i="1"/>
  <c r="H350" i="1"/>
  <c r="G350" i="1"/>
  <c r="H351" i="1"/>
  <c r="G351" i="1"/>
  <c r="H352" i="1"/>
  <c r="G352" i="1"/>
  <c r="H353" i="1"/>
  <c r="G353" i="1"/>
  <c r="H354" i="1"/>
  <c r="G354" i="1"/>
  <c r="H355" i="1"/>
  <c r="G355" i="1"/>
  <c r="H356" i="1"/>
  <c r="G356" i="1"/>
  <c r="H357" i="1"/>
  <c r="G357" i="1"/>
  <c r="H358" i="1"/>
  <c r="G358" i="1"/>
  <c r="H359" i="1"/>
  <c r="G359" i="1"/>
  <c r="H360" i="1"/>
  <c r="G360" i="1"/>
  <c r="H361" i="1"/>
  <c r="G361" i="1"/>
  <c r="H362" i="1"/>
  <c r="G362" i="1"/>
  <c r="H363" i="1"/>
  <c r="G363" i="1"/>
  <c r="H364" i="1"/>
  <c r="G364" i="1"/>
  <c r="H365" i="1"/>
  <c r="G365" i="1"/>
  <c r="H366" i="1"/>
  <c r="G366" i="1"/>
  <c r="H367" i="1"/>
  <c r="G367" i="1"/>
  <c r="H368" i="1"/>
  <c r="G368" i="1"/>
  <c r="H369" i="1"/>
  <c r="G369" i="1"/>
  <c r="H370" i="1"/>
  <c r="G370" i="1"/>
  <c r="H371" i="1"/>
  <c r="G371" i="1"/>
  <c r="H372" i="1"/>
  <c r="G372" i="1"/>
  <c r="H373" i="1"/>
  <c r="G373" i="1"/>
  <c r="H374" i="1"/>
  <c r="G374" i="1"/>
  <c r="H375" i="1"/>
  <c r="G375" i="1"/>
  <c r="H376" i="1"/>
  <c r="G376" i="1"/>
  <c r="H377" i="1"/>
  <c r="G377" i="1"/>
  <c r="H378" i="1"/>
  <c r="G378" i="1"/>
  <c r="H379" i="1"/>
  <c r="G379" i="1"/>
  <c r="H380" i="1"/>
  <c r="G380" i="1"/>
  <c r="H381" i="1"/>
  <c r="G381" i="1"/>
  <c r="H382" i="1"/>
  <c r="G382" i="1"/>
  <c r="H383" i="1"/>
  <c r="G383" i="1"/>
  <c r="H384" i="1"/>
  <c r="G384" i="1"/>
  <c r="H385" i="1"/>
  <c r="G385" i="1"/>
  <c r="H386" i="1"/>
  <c r="G386" i="1"/>
  <c r="H387" i="1"/>
  <c r="G387" i="1"/>
  <c r="H388" i="1"/>
  <c r="G388" i="1"/>
  <c r="H389" i="1"/>
  <c r="G389" i="1"/>
  <c r="H390" i="1"/>
  <c r="G390" i="1"/>
  <c r="H391" i="1"/>
  <c r="G391" i="1"/>
  <c r="H392" i="1"/>
  <c r="G392" i="1"/>
  <c r="H393" i="1"/>
  <c r="G393" i="1"/>
  <c r="H394" i="1"/>
  <c r="G394" i="1"/>
  <c r="H395" i="1"/>
  <c r="G395" i="1"/>
  <c r="H396" i="1"/>
  <c r="G396" i="1"/>
  <c r="H397" i="1"/>
  <c r="G397" i="1"/>
  <c r="H398" i="1"/>
  <c r="G398" i="1"/>
  <c r="H399" i="1"/>
  <c r="G399" i="1"/>
  <c r="H400" i="1"/>
  <c r="G400" i="1"/>
  <c r="H401" i="1"/>
  <c r="G401" i="1"/>
  <c r="H402" i="1"/>
  <c r="G402" i="1"/>
  <c r="H403" i="1"/>
  <c r="G403" i="1"/>
  <c r="H404" i="1"/>
  <c r="G404" i="1"/>
  <c r="H405" i="1"/>
  <c r="G405" i="1"/>
  <c r="H406" i="1"/>
  <c r="G406" i="1"/>
  <c r="H407" i="1"/>
  <c r="G407" i="1"/>
  <c r="H408" i="1"/>
  <c r="G408" i="1"/>
  <c r="H409" i="1"/>
  <c r="G409" i="1"/>
  <c r="H410" i="1"/>
  <c r="G410" i="1"/>
  <c r="H411" i="1"/>
  <c r="G411" i="1"/>
  <c r="H412" i="1"/>
  <c r="G412" i="1"/>
  <c r="H413" i="1"/>
  <c r="G413" i="1"/>
  <c r="H414" i="1"/>
  <c r="G414" i="1"/>
  <c r="H415" i="1"/>
  <c r="G415" i="1"/>
  <c r="H416" i="1"/>
  <c r="G416" i="1"/>
  <c r="H417" i="1"/>
  <c r="G417" i="1"/>
  <c r="H418" i="1"/>
  <c r="G418" i="1"/>
  <c r="H419" i="1"/>
  <c r="G419" i="1"/>
  <c r="H420" i="1"/>
  <c r="G420" i="1"/>
  <c r="H421" i="1"/>
  <c r="G421" i="1"/>
  <c r="H422" i="1"/>
  <c r="G422" i="1"/>
  <c r="H423" i="1"/>
  <c r="G423" i="1"/>
  <c r="H424" i="1"/>
  <c r="G424" i="1"/>
  <c r="H425" i="1"/>
  <c r="G425" i="1"/>
  <c r="H426" i="1"/>
  <c r="G426" i="1"/>
  <c r="H427" i="1"/>
  <c r="G427" i="1"/>
  <c r="H428" i="1"/>
  <c r="G428" i="1"/>
  <c r="H429" i="1"/>
  <c r="G429" i="1"/>
  <c r="H430" i="1"/>
  <c r="G430" i="1"/>
  <c r="H431" i="1"/>
  <c r="G431" i="1"/>
  <c r="H432" i="1"/>
  <c r="G432" i="1"/>
  <c r="H433" i="1"/>
  <c r="G433" i="1"/>
  <c r="H434" i="1"/>
  <c r="G434" i="1"/>
  <c r="H435" i="1"/>
  <c r="G435" i="1"/>
  <c r="H436" i="1"/>
  <c r="G436" i="1"/>
  <c r="H437" i="1"/>
  <c r="G437" i="1"/>
  <c r="H438" i="1"/>
  <c r="G438" i="1"/>
  <c r="H439" i="1"/>
  <c r="G439" i="1"/>
  <c r="H440" i="1"/>
  <c r="G440" i="1"/>
  <c r="H441" i="1"/>
  <c r="G441" i="1"/>
  <c r="H442" i="1"/>
  <c r="G442" i="1"/>
  <c r="H443" i="1"/>
  <c r="G443" i="1"/>
  <c r="H444" i="1"/>
  <c r="G444" i="1"/>
  <c r="H445" i="1"/>
  <c r="G445" i="1"/>
  <c r="H446" i="1"/>
  <c r="G446" i="1"/>
  <c r="H447" i="1"/>
  <c r="G447" i="1"/>
  <c r="H448" i="1"/>
  <c r="G448" i="1"/>
  <c r="H449" i="1"/>
  <c r="G449" i="1"/>
  <c r="H450" i="1"/>
  <c r="G450" i="1"/>
  <c r="H451" i="1"/>
  <c r="G451" i="1"/>
  <c r="H452" i="1"/>
  <c r="G452" i="1"/>
  <c r="H453" i="1"/>
  <c r="G453" i="1"/>
  <c r="H454" i="1"/>
  <c r="G454" i="1"/>
  <c r="H455" i="1"/>
  <c r="G455" i="1"/>
  <c r="H456" i="1"/>
  <c r="G456" i="1"/>
  <c r="H457" i="1"/>
  <c r="G457" i="1"/>
  <c r="H458" i="1"/>
  <c r="G458" i="1"/>
  <c r="H459" i="1"/>
  <c r="G459" i="1"/>
  <c r="H460" i="1"/>
  <c r="G460" i="1"/>
  <c r="H461" i="1"/>
  <c r="G461" i="1"/>
  <c r="H462" i="1"/>
  <c r="G462" i="1"/>
  <c r="H463" i="1"/>
  <c r="G463" i="1"/>
  <c r="H464" i="1"/>
  <c r="G464" i="1"/>
  <c r="H465" i="1"/>
  <c r="G465" i="1"/>
  <c r="H466" i="1"/>
  <c r="G466" i="1"/>
  <c r="H467" i="1"/>
  <c r="G467" i="1"/>
  <c r="H468" i="1"/>
  <c r="G468" i="1"/>
  <c r="H469" i="1"/>
  <c r="G469" i="1"/>
  <c r="H470" i="1"/>
  <c r="G470" i="1"/>
  <c r="H471" i="1"/>
  <c r="G471" i="1"/>
  <c r="H472" i="1"/>
  <c r="G472" i="1"/>
  <c r="H473" i="1"/>
  <c r="G473" i="1"/>
  <c r="H474" i="1"/>
  <c r="G474" i="1"/>
  <c r="H475" i="1"/>
  <c r="G475" i="1"/>
  <c r="H476" i="1"/>
  <c r="G476" i="1"/>
  <c r="H477" i="1"/>
  <c r="G477" i="1"/>
  <c r="H478" i="1"/>
  <c r="G478" i="1"/>
  <c r="H479" i="1"/>
  <c r="G479" i="1"/>
  <c r="H480" i="1"/>
  <c r="G480" i="1"/>
  <c r="H481" i="1"/>
  <c r="G481" i="1"/>
  <c r="H482" i="1"/>
  <c r="G482" i="1"/>
  <c r="H483" i="1"/>
  <c r="G483" i="1"/>
  <c r="H484" i="1"/>
  <c r="G484" i="1"/>
  <c r="H485" i="1"/>
  <c r="G485" i="1"/>
  <c r="H486" i="1"/>
  <c r="G486" i="1"/>
  <c r="H487" i="1"/>
  <c r="G487" i="1"/>
  <c r="H488" i="1"/>
  <c r="G488" i="1"/>
  <c r="H489" i="1"/>
  <c r="G489" i="1"/>
  <c r="H490" i="1"/>
  <c r="G490" i="1"/>
  <c r="H491" i="1"/>
  <c r="G491" i="1"/>
  <c r="H492" i="1"/>
  <c r="G492" i="1"/>
  <c r="H493" i="1"/>
  <c r="G493" i="1"/>
  <c r="H494" i="1"/>
  <c r="G494" i="1"/>
  <c r="H495" i="1"/>
  <c r="G495" i="1"/>
  <c r="H496" i="1"/>
  <c r="G496" i="1"/>
  <c r="H497" i="1"/>
  <c r="G497" i="1"/>
  <c r="H498" i="1"/>
  <c r="G498" i="1"/>
  <c r="H499" i="1"/>
  <c r="G499" i="1"/>
  <c r="H500" i="1"/>
  <c r="G500" i="1"/>
  <c r="H501" i="1"/>
  <c r="G501" i="1"/>
  <c r="H502" i="1"/>
  <c r="G502" i="1"/>
  <c r="H503" i="1"/>
  <c r="G503" i="1"/>
  <c r="H504" i="1"/>
  <c r="G504" i="1"/>
  <c r="H505" i="1"/>
  <c r="G505" i="1"/>
  <c r="H506" i="1"/>
  <c r="G506" i="1"/>
  <c r="H507" i="1"/>
  <c r="G507" i="1"/>
  <c r="H508" i="1"/>
  <c r="G508" i="1"/>
  <c r="H509" i="1"/>
  <c r="G509" i="1"/>
  <c r="H510" i="1"/>
  <c r="G510" i="1"/>
  <c r="H511" i="1"/>
  <c r="G511" i="1"/>
  <c r="H512" i="1"/>
  <c r="G512" i="1"/>
  <c r="H513" i="1"/>
  <c r="G513" i="1"/>
  <c r="H514" i="1"/>
  <c r="G514" i="1"/>
  <c r="H515" i="1"/>
  <c r="G515" i="1"/>
  <c r="H516" i="1"/>
  <c r="G516" i="1"/>
  <c r="H517" i="1"/>
  <c r="G517" i="1"/>
  <c r="H518" i="1"/>
  <c r="G518" i="1"/>
  <c r="H519" i="1"/>
  <c r="G519" i="1"/>
  <c r="H520" i="1"/>
  <c r="G520" i="1"/>
  <c r="H521" i="1"/>
  <c r="G521" i="1"/>
  <c r="H522" i="1"/>
  <c r="G522" i="1"/>
  <c r="H523" i="1"/>
  <c r="G523" i="1"/>
  <c r="H524" i="1"/>
  <c r="G524" i="1"/>
  <c r="H525" i="1"/>
  <c r="G525" i="1"/>
  <c r="H526" i="1"/>
  <c r="G526" i="1"/>
  <c r="H527" i="1"/>
  <c r="G527" i="1"/>
  <c r="H528" i="1"/>
  <c r="G528" i="1"/>
  <c r="H529" i="1"/>
  <c r="G529" i="1"/>
  <c r="H530" i="1"/>
  <c r="G530" i="1"/>
  <c r="H531" i="1"/>
  <c r="G531" i="1"/>
  <c r="H532" i="1"/>
  <c r="G532" i="1"/>
  <c r="H533" i="1"/>
  <c r="G533" i="1"/>
  <c r="H534" i="1"/>
  <c r="G534" i="1"/>
  <c r="H535" i="1"/>
  <c r="G535" i="1"/>
  <c r="H536" i="1"/>
  <c r="G536" i="1"/>
  <c r="H537" i="1"/>
  <c r="G537" i="1"/>
  <c r="H538" i="1"/>
  <c r="G538" i="1"/>
  <c r="H539" i="1"/>
  <c r="G539" i="1"/>
  <c r="H540" i="1"/>
  <c r="G540" i="1"/>
  <c r="H541" i="1"/>
  <c r="G541" i="1"/>
  <c r="H542" i="1"/>
  <c r="G542" i="1"/>
  <c r="H543" i="1"/>
  <c r="G543" i="1"/>
  <c r="H544" i="1"/>
  <c r="G544" i="1"/>
  <c r="H545" i="1"/>
  <c r="G545" i="1"/>
  <c r="H546" i="1"/>
  <c r="G546" i="1"/>
  <c r="H547" i="1"/>
  <c r="G547" i="1"/>
  <c r="H548" i="1"/>
  <c r="G548" i="1"/>
  <c r="H549" i="1"/>
  <c r="G549" i="1"/>
  <c r="H550" i="1"/>
  <c r="G550" i="1"/>
  <c r="H551" i="1"/>
  <c r="G551" i="1"/>
  <c r="H552" i="1"/>
  <c r="G552" i="1"/>
  <c r="H553" i="1"/>
  <c r="G553" i="1"/>
  <c r="H554" i="1"/>
  <c r="G554" i="1"/>
  <c r="D282" i="2"/>
  <c r="D283" i="2"/>
  <c r="D284" i="2"/>
  <c r="D285" i="2"/>
  <c r="D286" i="2"/>
  <c r="D287" i="2"/>
  <c r="D288" i="2"/>
  <c r="D289" i="2"/>
  <c r="D290" i="2"/>
  <c r="D291" i="2"/>
  <c r="D292" i="2"/>
  <c r="D293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B11" i="3"/>
  <c r="D11" i="3" s="1"/>
  <c r="E11" i="3" s="1"/>
  <c r="B1" i="3"/>
  <c r="D1" i="3" s="1"/>
  <c r="E1" i="3" s="1"/>
  <c r="B5" i="3"/>
  <c r="D5" i="3" s="1"/>
  <c r="E5" i="3" s="1"/>
  <c r="B12" i="3"/>
  <c r="F12" i="3" s="1"/>
  <c r="B9" i="3"/>
  <c r="D9" i="3" s="1"/>
  <c r="E9" i="3" s="1"/>
  <c r="B4" i="3"/>
  <c r="D4" i="3" s="1"/>
  <c r="E4" i="3" s="1"/>
  <c r="B23" i="3"/>
  <c r="F23" i="3" s="1"/>
  <c r="B2" i="3"/>
  <c r="D2" i="3" s="1"/>
  <c r="E2" i="3" s="1"/>
  <c r="B10" i="3"/>
  <c r="F10" i="3" s="1"/>
  <c r="B7" i="3"/>
  <c r="D7" i="3" s="1"/>
  <c r="E7" i="3" s="1"/>
  <c r="B6" i="3"/>
  <c r="D6" i="3" s="1"/>
  <c r="E6" i="3" s="1"/>
  <c r="B3" i="3"/>
  <c r="D3" i="3" s="1"/>
  <c r="E3" i="3" s="1"/>
  <c r="B8" i="3"/>
  <c r="F8" i="3" s="1"/>
  <c r="I22" i="3" l="1"/>
  <c r="I21" i="3"/>
  <c r="I20" i="3"/>
  <c r="I19" i="3"/>
  <c r="I18" i="3"/>
  <c r="I17" i="3"/>
  <c r="I16" i="3"/>
  <c r="I15" i="3"/>
  <c r="I14" i="3"/>
  <c r="H22" i="3"/>
  <c r="H21" i="3"/>
  <c r="H20" i="3"/>
  <c r="H19" i="3"/>
  <c r="H18" i="3"/>
  <c r="H17" i="3"/>
  <c r="H16" i="3"/>
  <c r="H15" i="3"/>
  <c r="H14" i="3"/>
  <c r="F7" i="3"/>
  <c r="G7" i="3" s="1"/>
  <c r="J7" i="3"/>
  <c r="I7" i="3"/>
  <c r="F9" i="3"/>
  <c r="H9" i="3" s="1"/>
  <c r="I9" i="3"/>
  <c r="I1" i="3"/>
  <c r="F1" i="3"/>
  <c r="G1" i="3" s="1"/>
  <c r="D12" i="3"/>
  <c r="E12" i="3" s="1"/>
  <c r="I3" i="3"/>
  <c r="F3" i="3"/>
  <c r="G3" i="3" s="1"/>
  <c r="J9" i="3"/>
  <c r="I8" i="3"/>
  <c r="D8" i="3"/>
  <c r="E8" i="3" s="1"/>
  <c r="F6" i="3"/>
  <c r="G6" i="3" s="1"/>
  <c r="F2" i="3"/>
  <c r="G2" i="3" s="1"/>
  <c r="F4" i="3"/>
  <c r="G4" i="3" s="1"/>
  <c r="F5" i="3"/>
  <c r="G5" i="3" s="1"/>
  <c r="F11" i="3"/>
  <c r="G11" i="3" s="1"/>
  <c r="I10" i="3"/>
  <c r="I23" i="3"/>
  <c r="I12" i="3"/>
  <c r="J8" i="3"/>
  <c r="J10" i="3"/>
  <c r="J23" i="3"/>
  <c r="J12" i="3"/>
  <c r="D10" i="3"/>
  <c r="J3" i="3"/>
  <c r="J1" i="3"/>
  <c r="D23" i="3"/>
  <c r="E23" i="3" s="1"/>
  <c r="I6" i="3"/>
  <c r="I2" i="3"/>
  <c r="I4" i="3"/>
  <c r="I5" i="3"/>
  <c r="I11" i="3"/>
  <c r="J6" i="3"/>
  <c r="J2" i="3"/>
  <c r="J4" i="3"/>
  <c r="J5" i="3"/>
  <c r="J11" i="3"/>
  <c r="H7" i="3"/>
  <c r="G8" i="3"/>
  <c r="G10" i="3"/>
  <c r="G23" i="3"/>
  <c r="G12" i="3"/>
  <c r="H1" i="3"/>
  <c r="H4" i="3" l="1"/>
  <c r="G9" i="3"/>
  <c r="C29" i="3"/>
  <c r="H23" i="3"/>
  <c r="H12" i="3"/>
  <c r="H5" i="3"/>
  <c r="C26" i="3"/>
  <c r="H3" i="3"/>
  <c r="H6" i="3"/>
  <c r="H8" i="3"/>
  <c r="H10" i="3"/>
  <c r="E10" i="3"/>
  <c r="C25" i="3" s="1"/>
  <c r="H11" i="3"/>
  <c r="H2" i="3"/>
  <c r="C30" i="3" l="1"/>
  <c r="C31" i="3" s="1"/>
  <c r="C27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60B7282-FCAA-4E3B-8E1A-2D770E0CF88C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8A9F26A1-DAA2-4201-BD2D-B13A4CA8A9A4}" name="WorksheetConnection_Logged_In!$A:$D" type="102" refreshedVersion="8" minRefreshableVersion="5">
    <extLst>
      <ext xmlns:x15="http://schemas.microsoft.com/office/spreadsheetml/2010/11/main" uri="{DE250136-89BD-433C-8126-D09CA5730AF9}">
        <x15:connection id="Range 2" autoDelete="1">
          <x15:rangePr sourceName="_xlcn.WorksheetConnection_Logged_InAD"/>
        </x15:connection>
      </ext>
    </extLst>
  </connection>
  <connection id="3" xr16:uid="{BFAC5F83-8675-491A-BAE5-87DC33B099AA}" name="WorksheetConnection_Ops_Time!$A$1:$G$3960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Ops_TimeA1G3960"/>
        </x15:connection>
      </ext>
    </extLst>
  </connection>
  <connection id="4" xr16:uid="{E3B060D5-786B-4183-9091-8767095912FA}" name="WorksheetConnection_Ops_Time!$A:$G" type="102" refreshedVersion="8" minRefreshableVersion="5">
    <extLst>
      <ext xmlns:x15="http://schemas.microsoft.com/office/spreadsheetml/2010/11/main" uri="{DE250136-89BD-433C-8126-D09CA5730AF9}">
        <x15:connection id="Range 1" autoDelete="1">
          <x15:rangePr sourceName="_xlcn.WorksheetConnection_Ops_TimeAG"/>
        </x15:connection>
      </ext>
    </extLst>
  </connection>
  <connection id="5" xr16:uid="{2E9D4271-E58D-4F8F-B5DF-48AA88BAED0D}" name="WorksheetConnection_Time Spent in Workflow and Ops 5-15-23 to 6-5-23 - RickyCopy2.xlsx!Table3" type="102" refreshedVersion="8" minRefreshableVersion="5">
    <extLst>
      <ext xmlns:x15="http://schemas.microsoft.com/office/spreadsheetml/2010/11/main" uri="{DE250136-89BD-433C-8126-D09CA5730AF9}">
        <x15:connection id="Table3">
          <x15:rangePr sourceName="_xlcn.WorksheetConnection_TimeSpentinWorkflowandOps51523to6523RickyCopy2.xlsxTable3"/>
        </x15:connection>
      </ext>
    </extLst>
  </connection>
  <connection id="6" xr16:uid="{79A9F3EB-6915-4CBC-B5E9-6F89F4B9FA8E}" name="WorksheetConnection_Time Spent in Workflow and Ops.xlsx!Table1" type="102" refreshedVersion="8" minRefreshableVersion="5">
    <extLst>
      <ext xmlns:x15="http://schemas.microsoft.com/office/spreadsheetml/2010/11/main" uri="{DE250136-89BD-433C-8126-D09CA5730AF9}">
        <x15:connection id="Table1">
          <x15:rangePr sourceName="_xlcn.WorksheetConnection_TimeSpentinWorkflowandOps.xlsxTable1"/>
        </x15:connection>
      </ext>
    </extLst>
  </connection>
</connections>
</file>

<file path=xl/sharedStrings.xml><?xml version="1.0" encoding="utf-8"?>
<sst xmlns="http://schemas.openxmlformats.org/spreadsheetml/2006/main" count="2288" uniqueCount="237">
  <si>
    <t>Row Labels</t>
  </si>
  <si>
    <t>Sum of Ops - Hrs</t>
  </si>
  <si>
    <t>Sum of LoggedOnHrs</t>
  </si>
  <si>
    <t>INDG/VENDOR</t>
  </si>
  <si>
    <t>INDG or Vendor?</t>
  </si>
  <si>
    <t>Vendor</t>
  </si>
  <si>
    <t>asochia@stf.com</t>
  </si>
  <si>
    <t>sryan@stf.com</t>
  </si>
  <si>
    <t>INDG</t>
  </si>
  <si>
    <t>cbutts@stf.com</t>
  </si>
  <si>
    <t>shartman@stf.com</t>
  </si>
  <si>
    <t>Column1</t>
  </si>
  <si>
    <t>Sum of Ops Time - Hrs</t>
  </si>
  <si>
    <t>Sum of Logged In - Hrs</t>
  </si>
  <si>
    <t>cwhite@stf.com</t>
  </si>
  <si>
    <t>shughes@stf.com</t>
  </si>
  <si>
    <t>memia@stf.com</t>
  </si>
  <si>
    <t>dcaduyac@stf.com</t>
  </si>
  <si>
    <t>rtroy@stf.com</t>
  </si>
  <si>
    <t>VENDOR</t>
  </si>
  <si>
    <t>icudiera@stf.com</t>
  </si>
  <si>
    <t>dmolina@stf.com</t>
  </si>
  <si>
    <t>kames@stf.com</t>
  </si>
  <si>
    <t>mjtabera@stf.com</t>
  </si>
  <si>
    <t>dsevilleno@stf.com</t>
  </si>
  <si>
    <t>rporras@stf.com</t>
  </si>
  <si>
    <t>rmcgill@stf.com</t>
  </si>
  <si>
    <t>jpunay@stf.com</t>
  </si>
  <si>
    <t>jmagtaas@stf.com</t>
  </si>
  <si>
    <t>jouderkirk@stf.com</t>
  </si>
  <si>
    <t>jspicer@stf.com</t>
  </si>
  <si>
    <t>kyared@stf.com</t>
  </si>
  <si>
    <t>lmiao@stf.com</t>
  </si>
  <si>
    <t>Grand Total</t>
  </si>
  <si>
    <t>cwhite</t>
  </si>
  <si>
    <t>rmcgill</t>
  </si>
  <si>
    <t>sryan</t>
  </si>
  <si>
    <t>kyared</t>
  </si>
  <si>
    <t>jouderkirk</t>
  </si>
  <si>
    <t>shughes</t>
  </si>
  <si>
    <t>shartman</t>
  </si>
  <si>
    <t>asochia</t>
  </si>
  <si>
    <t>kames</t>
  </si>
  <si>
    <t>rtroy</t>
  </si>
  <si>
    <t>cbutts</t>
  </si>
  <si>
    <t>jspicer</t>
  </si>
  <si>
    <t>User</t>
  </si>
  <si>
    <t>Logged In - Mins</t>
  </si>
  <si>
    <t>Logged In - Hrs</t>
  </si>
  <si>
    <t>Ops Time - Mins</t>
  </si>
  <si>
    <t>Ops Time - Hrs</t>
  </si>
  <si>
    <t>Pct in Ops</t>
  </si>
  <si>
    <t>Processed - DocID</t>
  </si>
  <si>
    <t>Processed - No DocID</t>
  </si>
  <si>
    <t>lmiao</t>
  </si>
  <si>
    <t>jmagtaas</t>
  </si>
  <si>
    <t>dsevilleno</t>
  </si>
  <si>
    <t>dcaduyac</t>
  </si>
  <si>
    <t>dmolina</t>
  </si>
  <si>
    <t>jpunay</t>
  </si>
  <si>
    <t>rporras</t>
  </si>
  <si>
    <t>mjtabera</t>
  </si>
  <si>
    <t>icudiera</t>
  </si>
  <si>
    <t>memia</t>
  </si>
  <si>
    <t>INDG Logged In Hrs</t>
  </si>
  <si>
    <t>INDG Ops Time</t>
  </si>
  <si>
    <t>INDG % In Ops</t>
  </si>
  <si>
    <t>Vendor Logged In Hrs</t>
  </si>
  <si>
    <t>Vendor Ops Time</t>
  </si>
  <si>
    <t>Vendor % In Ops</t>
  </si>
  <si>
    <t>*Logged in time does not include time logged OUT for meetings, projects etc</t>
  </si>
  <si>
    <t>Sum of Actual</t>
  </si>
  <si>
    <t>Approval Returned</t>
  </si>
  <si>
    <t>Approvals To Be Sent</t>
  </si>
  <si>
    <t>Create</t>
  </si>
  <si>
    <t>Processed</t>
  </si>
  <si>
    <t>Question</t>
  </si>
  <si>
    <t>DataFlow</t>
  </si>
  <si>
    <t>Sign Document</t>
  </si>
  <si>
    <t>Boxing</t>
  </si>
  <si>
    <t>Defect</t>
  </si>
  <si>
    <t>Quality Control</t>
  </si>
  <si>
    <t>Linking</t>
  </si>
  <si>
    <t>Approval Followup</t>
  </si>
  <si>
    <t>Calc Process</t>
  </si>
  <si>
    <t>Create Attachments</t>
  </si>
  <si>
    <t>Fillable PDF</t>
  </si>
  <si>
    <t>(blank)</t>
  </si>
  <si>
    <t>docid</t>
  </si>
  <si>
    <t>user_email</t>
  </si>
  <si>
    <t>finished_on</t>
  </si>
  <si>
    <t>operation_name</t>
  </si>
  <si>
    <t>Actual</t>
  </si>
  <si>
    <t>StdMin</t>
  </si>
  <si>
    <t>Ops - Hrs</t>
  </si>
  <si>
    <t>date_only</t>
  </si>
  <si>
    <t>QMTJ1006</t>
  </si>
  <si>
    <t>GHBH1017</t>
  </si>
  <si>
    <t>WQCP1016</t>
  </si>
  <si>
    <t>TCKJ1016</t>
  </si>
  <si>
    <t>TGQD1001</t>
  </si>
  <si>
    <t>LWNV1001</t>
  </si>
  <si>
    <t>LWNV1000</t>
  </si>
  <si>
    <t>TGQD1000</t>
  </si>
  <si>
    <t>NULL</t>
  </si>
  <si>
    <t>QPBD1031</t>
  </si>
  <si>
    <t>XNBB1007</t>
  </si>
  <si>
    <t>KGTD1003</t>
  </si>
  <si>
    <t>TZZP1004</t>
  </si>
  <si>
    <t>WMNR1004</t>
  </si>
  <si>
    <t>MMJN1004</t>
  </si>
  <si>
    <t>MMKK1003</t>
  </si>
  <si>
    <t>ZXCV1003</t>
  </si>
  <si>
    <t>KQJR1003</t>
  </si>
  <si>
    <t>CJPJ1009</t>
  </si>
  <si>
    <t>NDNZ1011</t>
  </si>
  <si>
    <t>HPPK1001</t>
  </si>
  <si>
    <t>XJGG1001</t>
  </si>
  <si>
    <t>QKPT1001</t>
  </si>
  <si>
    <t>GMTM1016</t>
  </si>
  <si>
    <t>HMDD1016</t>
  </si>
  <si>
    <t>LBQN1000</t>
  </si>
  <si>
    <t>XWBV1016</t>
  </si>
  <si>
    <t>VPMP1017</t>
  </si>
  <si>
    <t>KLLW1017</t>
  </si>
  <si>
    <t>NHCC1017</t>
  </si>
  <si>
    <t>NHZT1017</t>
  </si>
  <si>
    <t>HRZV1016</t>
  </si>
  <si>
    <t>CZQJ1017</t>
  </si>
  <si>
    <t>VMGW1000</t>
  </si>
  <si>
    <t>HJQD1018</t>
  </si>
  <si>
    <t>GNVJ1018</t>
  </si>
  <si>
    <t>VTRW1009</t>
  </si>
  <si>
    <t>CVBW1017</t>
  </si>
  <si>
    <t>VKXM1010</t>
  </si>
  <si>
    <t>KKVQ1000</t>
  </si>
  <si>
    <t>BJWW1006</t>
  </si>
  <si>
    <t>PZDZ1021</t>
  </si>
  <si>
    <t>CDRJ1003</t>
  </si>
  <si>
    <t>PPKW1002</t>
  </si>
  <si>
    <t>VDRR1018</t>
  </si>
  <si>
    <t>LHDT1022</t>
  </si>
  <si>
    <t>TXWC1017</t>
  </si>
  <si>
    <t>XPGL1009</t>
  </si>
  <si>
    <t>JRZR1018</t>
  </si>
  <si>
    <t>DMKW1004</t>
  </si>
  <si>
    <t>HDJV1011</t>
  </si>
  <si>
    <t>NNWJ1000</t>
  </si>
  <si>
    <t>BDQH1000</t>
  </si>
  <si>
    <t>MDGK1000</t>
  </si>
  <si>
    <t>KKGR1016</t>
  </si>
  <si>
    <t>JHDD1004</t>
  </si>
  <si>
    <t>GJLG1004</t>
  </si>
  <si>
    <t>RGMK1005</t>
  </si>
  <si>
    <t>VVHG1009</t>
  </si>
  <si>
    <t>WLDD1001</t>
  </si>
  <si>
    <t>ZNVV1000</t>
  </si>
  <si>
    <t>JGNQ1000</t>
  </si>
  <si>
    <t>VZRQ1016</t>
  </si>
  <si>
    <t>MJHZ1008</t>
  </si>
  <si>
    <t>CLGG1008</t>
  </si>
  <si>
    <t>XPRH1017</t>
  </si>
  <si>
    <t>GJNX1011</t>
  </si>
  <si>
    <t>WGWR1013</t>
  </si>
  <si>
    <t>XLHD1002</t>
  </si>
  <si>
    <t>TLGH1002</t>
  </si>
  <si>
    <t>KJDG1011</t>
  </si>
  <si>
    <t>GHWZ1009</t>
  </si>
  <si>
    <t>QCKQ1006</t>
  </si>
  <si>
    <t>TRQK1004</t>
  </si>
  <si>
    <t>CLHJ1007</t>
  </si>
  <si>
    <t>CDRX1008</t>
  </si>
  <si>
    <t>NDRZ1008</t>
  </si>
  <si>
    <t>TDKL1057</t>
  </si>
  <si>
    <t>MXVG1012</t>
  </si>
  <si>
    <t>VLDW1003</t>
  </si>
  <si>
    <t>TDKL1058</t>
  </si>
  <si>
    <t>TDKL1059</t>
  </si>
  <si>
    <t>TDKL1060</t>
  </si>
  <si>
    <t>ZJCJ1010</t>
  </si>
  <si>
    <t>MCMK1011</t>
  </si>
  <si>
    <t>CMHL1015</t>
  </si>
  <si>
    <t>KMQK1009</t>
  </si>
  <si>
    <t>LHHZ1015</t>
  </si>
  <si>
    <t>TNVZ1003</t>
  </si>
  <si>
    <t>DKLJ1003</t>
  </si>
  <si>
    <t>CZPC1008</t>
  </si>
  <si>
    <t>QDNP1008</t>
  </si>
  <si>
    <t>QWVR1006</t>
  </si>
  <si>
    <t>XTZT1049</t>
  </si>
  <si>
    <t>VJXD1016</t>
  </si>
  <si>
    <t>QTNM1016</t>
  </si>
  <si>
    <t>TCCK1016</t>
  </si>
  <si>
    <t>XPRH1016</t>
  </si>
  <si>
    <t>CVZV1010</t>
  </si>
  <si>
    <t>XNTG1005</t>
  </si>
  <si>
    <t>PDRP1015</t>
  </si>
  <si>
    <t>VWMV1016</t>
  </si>
  <si>
    <t>LDHM1001</t>
  </si>
  <si>
    <t>PWLZ1004</t>
  </si>
  <si>
    <t>PWLZ1005</t>
  </si>
  <si>
    <t>CVZV1009</t>
  </si>
  <si>
    <t>CVZV1008</t>
  </si>
  <si>
    <t>XWWR1003</t>
  </si>
  <si>
    <t>RWQD1014</t>
  </si>
  <si>
    <t>BQWH1014</t>
  </si>
  <si>
    <t>VJDL1000</t>
  </si>
  <si>
    <t>XHJX1006</t>
  </si>
  <si>
    <t>LLGZ1015</t>
  </si>
  <si>
    <t>PRCJ1015</t>
  </si>
  <si>
    <t>VDPR1017</t>
  </si>
  <si>
    <t>DWJD1000</t>
  </si>
  <si>
    <t>BCKW1016</t>
  </si>
  <si>
    <t>ZVDM1004</t>
  </si>
  <si>
    <t>CWKR1000</t>
  </si>
  <si>
    <t>VLVT1000</t>
  </si>
  <si>
    <t>DKDC1004</t>
  </si>
  <si>
    <t>KVNC1003</t>
  </si>
  <si>
    <t>KVNC1002</t>
  </si>
  <si>
    <t>DJNL1002</t>
  </si>
  <si>
    <t>NVJT1016</t>
  </si>
  <si>
    <t>PRLN1006</t>
  </si>
  <si>
    <t>LRVK1005</t>
  </si>
  <si>
    <t>LogDate</t>
  </si>
  <si>
    <t>LoggedOnMin</t>
  </si>
  <si>
    <t>LoggedOnHrs</t>
  </si>
  <si>
    <t>alloren-brendez@stf.com</t>
  </si>
  <si>
    <t>jargiro@stf.com</t>
  </si>
  <si>
    <t>mthorne@stf.com</t>
  </si>
  <si>
    <t>sbaird@stf.com</t>
  </si>
  <si>
    <t>Run "Workflow Audit" query</t>
  </si>
  <si>
    <t>Run "Glen_Corrections" and handle those corrections</t>
  </si>
  <si>
    <t>Run Glen_StdActual_For Year End 2020 (Ops_Time tab)</t>
  </si>
  <si>
    <t>adjust date range</t>
  </si>
  <si>
    <t>Only replace columns A-F</t>
  </si>
  <si>
    <t>Run  Carolyn_Minutes Logged into WF per Day (Logged_In tab)</t>
  </si>
  <si>
    <t>Replace columns A-C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</si>
</sst>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/d/yy\ h:mm\ AM/PM;@"/>
    <numFmt numFmtId="165" formatCode="m/d/yyyy;@"/>
    <numFmt numFmtId="166" formatCode="0.0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2" fontId="0" fillId="0" borderId="0" xfId="0" applyNumberFormat="1"/>
    <xf numFmtId="14" fontId="0" fillId="0" borderId="0" xfId="0" applyNumberFormat="1"/>
    <xf numFmtId="10" fontId="0" fillId="0" borderId="0" xfId="0" applyNumberFormat="1"/>
    <xf numFmtId="2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166" fontId="0" fillId="0" borderId="0" xfId="0" applyNumberFormat="1"/>
    <xf numFmtId="0" fontId="0" fillId="2" borderId="0" xfId="0" applyFill="1"/>
    <xf numFmtId="2" fontId="0" fillId="2" borderId="0" xfId="0" applyNumberFormat="1" applyFill="1"/>
    <xf numFmtId="10" fontId="0" fillId="2" borderId="0" xfId="0" applyNumberFormat="1" applyFill="1"/>
    <xf numFmtId="0" fontId="0" fillId="0" borderId="0" xfId="0" applyAlignment="1">
      <alignment horizontal="left" indent="1"/>
    </xf>
    <xf numFmtId="0" fontId="1" fillId="0" borderId="0" xfId="0" applyFont="1"/>
  </cellXfs>
  <cellStyles count="1">
    <cellStyle name="Normal" xfId="0" builtinId="0"/>
  </cellStyles>
  <dxfs count="21">
    <dxf>
      <numFmt numFmtId="0" formatCode="General"/>
    </dxf>
    <dxf>
      <numFmt numFmtId="2" formatCode="0.00"/>
    </dxf>
    <dxf>
      <numFmt numFmtId="19" formatCode="m/d/yyyy"/>
    </dxf>
    <dxf>
      <font>
        <color rgb="FF9C0006"/>
      </font>
      <fill>
        <patternFill>
          <bgColor rgb="FFFFC7CE"/>
        </patternFill>
      </fill>
    </dxf>
    <dxf>
      <numFmt numFmtId="165" formatCode="m/d/yyyy;@"/>
    </dxf>
    <dxf>
      <numFmt numFmtId="166" formatCode="0.0000"/>
    </dxf>
    <dxf>
      <numFmt numFmtId="2" formatCode="0.00"/>
    </dxf>
    <dxf>
      <numFmt numFmtId="164" formatCode="[$-409]m/d/yy\ h:mm\ AM/PM;@"/>
    </dxf>
    <dxf>
      <numFmt numFmtId="164" formatCode="[$-409]m/d/yy\ h:mm\ AM/PM;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1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pivotCacheDefinition" Target="pivotCache/pivotCacheDefinition3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% of Total Ops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FAB-443E-8C1E-33F3F2CD684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7FAB-443E-8C1E-33F3F2CD68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(Summary!$B$26,Summary!$B$30)</c:f>
              <c:strCache>
                <c:ptCount val="2"/>
                <c:pt idx="0">
                  <c:v>INDG Ops Time</c:v>
                </c:pt>
                <c:pt idx="1">
                  <c:v>Vendor Ops Time</c:v>
                </c:pt>
              </c:strCache>
            </c:strRef>
          </c:cat>
          <c:val>
            <c:numRef>
              <c:f>(Summary!$C$26,Summary!$C$30)</c:f>
              <c:numCache>
                <c:formatCode>0.00</c:formatCode>
                <c:ptCount val="2"/>
                <c:pt idx="0">
                  <c:v>65.807777777777773</c:v>
                </c:pt>
                <c:pt idx="1">
                  <c:v>29.166111111111114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B-443E-8C1E-33F3F2CD684A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23</xdr:row>
      <xdr:rowOff>161925</xdr:rowOff>
    </xdr:from>
    <xdr:to>
      <xdr:col>8</xdr:col>
      <xdr:colOff>333375</xdr:colOff>
      <xdr:row>38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D55B9C-4266-B64E-5EB1-AB59ED2E7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084.42204247685" createdVersion="8" refreshedVersion="8" minRefreshableVersion="3" recordCount="554" xr:uid="{7EF12D88-5627-4651-99AC-BF8470573E14}">
  <cacheSource type="worksheet">
    <worksheetSource ref="A1:G1048576" sheet="Ops_Time"/>
  </cacheSource>
  <cacheFields count="7">
    <cacheField name="docid" numFmtId="164">
      <sharedItems containsBlank="1"/>
    </cacheField>
    <cacheField name="user_email" numFmtId="0">
      <sharedItems containsBlank="1" count="24">
        <s v="asochia@stf.com"/>
        <s v="cbutts@stf.com"/>
        <s v="cwhite@stf.com"/>
        <s v="dcaduyac@stf.com"/>
        <s v="dmolina@stf.com"/>
        <s v="dsevilleno@stf.com"/>
        <s v="icudiera@stf.com"/>
        <s v="jmagtaas@stf.com"/>
        <s v="jouderkirk@stf.com"/>
        <s v="jpunay@stf.com"/>
        <s v="jspicer@stf.com"/>
        <s v="kames@stf.com"/>
        <s v="kyared@stf.com"/>
        <s v="memia@stf.com"/>
        <s v="mjtabera@stf.com"/>
        <s v="rmcgill@stf.com"/>
        <s v="rporras@stf.com"/>
        <s v="rtroy@stf.com"/>
        <s v="shartman@stf.com"/>
        <s v="shughes@stf.com"/>
        <s v="sryan@stf.com"/>
        <m/>
        <s v="lmiao@stf.com" u="1"/>
        <s v="jbarnes@stf.com" u="1"/>
      </sharedItems>
    </cacheField>
    <cacheField name="finished_on" numFmtId="164">
      <sharedItems containsNonDate="0" containsDate="1" containsString="0" containsBlank="1" minDate="2023-05-15T07:25:47" maxDate="2023-05-23T16:21:36"/>
    </cacheField>
    <cacheField name="operation_name" numFmtId="0">
      <sharedItems containsBlank="1" count="17">
        <s v="Approval Returned"/>
        <s v="Processed"/>
        <s v="Create"/>
        <s v="Approvals To Be Sent"/>
        <s v="Question"/>
        <s v="DataFlow"/>
        <s v="Sign Document"/>
        <s v="Defect"/>
        <s v="Boxing"/>
        <s v="Quality Control"/>
        <s v="Linking"/>
        <s v="Approval Followup"/>
        <s v="Calc Process"/>
        <s v="Fillable PDF"/>
        <s v="Create Attachments"/>
        <m/>
        <s v="Approval Print" u="1"/>
      </sharedItems>
    </cacheField>
    <cacheField name="Actual" numFmtId="2">
      <sharedItems containsString="0" containsBlank="1" containsNumber="1" minValue="0" maxValue="202.316666666667"/>
    </cacheField>
    <cacheField name="StdMin" numFmtId="0">
      <sharedItems containsBlank="1" containsMixedTypes="1" containsNumber="1" minValue="0" maxValue="55.3"/>
    </cacheField>
    <cacheField name="Ops - Hrs" numFmtId="166">
      <sharedItems containsString="0" containsBlank="1" containsNumber="1" minValue="0" maxValue="3.37194444444445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uz, Ricky" refreshedDate="45085.561608217591" createdVersion="8" refreshedVersion="8" minRefreshableVersion="3" recordCount="3960" xr:uid="{982CC763-B91F-4E8D-873D-71FBEEA35A45}">
  <cacheSource type="worksheet">
    <worksheetSource name="Table1"/>
  </cacheSource>
  <cacheFields count="8">
    <cacheField name="docid" numFmtId="164">
      <sharedItems containsBlank="1"/>
    </cacheField>
    <cacheField name="user_email" numFmtId="0">
      <sharedItems containsBlank="1" count="22">
        <s v="asochia@stf.com"/>
        <s v="cbutts@stf.com"/>
        <s v="cwhite@stf.com"/>
        <s v="dcaduyac@stf.com"/>
        <s v="dmolina@stf.com"/>
        <s v="dsevilleno@stf.com"/>
        <s v="icudiera@stf.com"/>
        <s v="jmagtaas@stf.com"/>
        <s v="jouderkirk@stf.com"/>
        <s v="jpunay@stf.com"/>
        <s v="jspicer@stf.com"/>
        <s v="kames@stf.com"/>
        <s v="kyared@stf.com"/>
        <s v="memia@stf.com"/>
        <s v="mjtabera@stf.com"/>
        <s v="rmcgill@stf.com"/>
        <s v="rporras@stf.com"/>
        <s v="rtroy@stf.com"/>
        <s v="shartman@stf.com"/>
        <s v="shughes@stf.com"/>
        <s v="sryan@stf.com"/>
        <m/>
      </sharedItems>
    </cacheField>
    <cacheField name="finished_on" numFmtId="164">
      <sharedItems containsNonDate="0" containsDate="1" containsString="0" containsBlank="1" minDate="2023-05-15T07:25:47" maxDate="2023-05-23T16:21:36"/>
    </cacheField>
    <cacheField name="operation_name" numFmtId="0">
      <sharedItems containsBlank="1" count="16">
        <s v="Approval Returned"/>
        <s v="Processed"/>
        <s v="Create"/>
        <s v="Approvals To Be Sent"/>
        <s v="Question"/>
        <s v="DataFlow"/>
        <s v="Sign Document"/>
        <s v="Defect"/>
        <s v="Boxing"/>
        <s v="Quality Control"/>
        <s v="Linking"/>
        <s v="Approval Followup"/>
        <s v="Calc Process"/>
        <s v="Fillable PDF"/>
        <s v="Create Attachments"/>
        <m/>
      </sharedItems>
    </cacheField>
    <cacheField name="Actual" numFmtId="2">
      <sharedItems containsString="0" containsBlank="1" containsNumber="1" minValue="0" maxValue="202.316666666667"/>
    </cacheField>
    <cacheField name="StdMin" numFmtId="0">
      <sharedItems containsBlank="1" containsMixedTypes="1" containsNumber="1" minValue="0" maxValue="55.3"/>
    </cacheField>
    <cacheField name="Ops - Hrs" numFmtId="166">
      <sharedItems containsString="0" containsBlank="1" containsNumber="1" minValue="0" maxValue="3.3719444444444502"/>
    </cacheField>
    <cacheField name="date_only" numFmtId="165">
      <sharedItems containsNonDate="0" containsDate="1" containsString="0" containsBlank="1" minDate="2023-05-15T00:00:00" maxDate="2023-05-24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uz, Ricky" refreshedDate="45085.584414351855" createdVersion="8" refreshedVersion="8" minRefreshableVersion="3" recordCount="22" xr:uid="{D5A901B2-66F2-41AA-AE80-1339EB8A04D7}">
  <cacheSource type="worksheet">
    <worksheetSource name="Table3"/>
  </cacheSource>
  <cacheFields count="10">
    <cacheField name="User" numFmtId="0">
      <sharedItems count="22">
        <s v="asochia"/>
        <s v="cbutts"/>
        <s v="cwhite"/>
        <s v="jouderkirk"/>
        <s v="jspicer"/>
        <s v="kames"/>
        <s v="kyared"/>
        <s v="rmcgill"/>
        <s v="rtroy"/>
        <s v="shartman"/>
        <s v="shughes"/>
        <s v="sryan"/>
        <s v="dcaduyac"/>
        <s v="dmolina"/>
        <s v="dsevilleno"/>
        <s v="icudiera"/>
        <s v="jmagtaas"/>
        <s v="jpunay"/>
        <s v="lmiao"/>
        <s v="memia"/>
        <s v="mjtabera"/>
        <s v="rporras"/>
      </sharedItems>
    </cacheField>
    <cacheField name="Column1" numFmtId="0">
      <sharedItems count="22">
        <s v="asochia@stf.com"/>
        <s v="cbutts@stf.com"/>
        <s v="cwhite@stf.com"/>
        <s v="jouderkirk@stf.com"/>
        <s v="jspicer@stf.com"/>
        <s v="kames@stf.com"/>
        <s v="kyared@stf.com"/>
        <s v="rmcgill@stf.com"/>
        <s v="rtroy@stf.com"/>
        <s v="shartman@stf.com"/>
        <s v="shughes@stf.com"/>
        <s v="sryan@stf.com"/>
        <s v="dcaduyac@stf.com"/>
        <s v="dmolina@stf.com"/>
        <s v="dsevilleno@stf.com"/>
        <s v="icudiera@stf.com"/>
        <s v="jmagtaas@stf.com"/>
        <s v="jpunay@stf.com"/>
        <s v="lmiao@stf.com"/>
        <s v="memia@stf.com"/>
        <s v="mjtabera@stf.com"/>
        <s v="rporras@stf.com"/>
      </sharedItems>
    </cacheField>
    <cacheField name="INDG or Vendor?" numFmtId="0">
      <sharedItems count="2">
        <s v="INDG"/>
        <s v="Vendor"/>
      </sharedItems>
    </cacheField>
    <cacheField name="Logged In - Mins" numFmtId="2">
      <sharedItems containsSemiMixedTypes="0" containsString="0" containsNumber="1" minValue="0" maxValue="8367.0333333333347"/>
    </cacheField>
    <cacheField name="Logged In - Hrs" numFmtId="2">
      <sharedItems containsSemiMixedTypes="0" containsString="0" containsNumber="1" minValue="0" maxValue="139.45055555555558"/>
    </cacheField>
    <cacheField name="Ops Time - Mins" numFmtId="2">
      <sharedItems containsSemiMixedTypes="0" containsString="0" containsNumber="1" minValue="0" maxValue="808.99999999999989"/>
    </cacheField>
    <cacheField name="Ops Time - Hrs" numFmtId="2">
      <sharedItems containsSemiMixedTypes="0" containsString="0" containsNumber="1" minValue="0" maxValue="13.483333333333331"/>
    </cacheField>
    <cacheField name="Pct in Ops" numFmtId="10">
      <sharedItems containsMixedTypes="1" containsNumber="1" minValue="1.0358111795897393E-3" maxValue="0.47041502026023785"/>
    </cacheField>
    <cacheField name="Processed - DocID" numFmtId="2">
      <sharedItems containsSemiMixedTypes="0" containsString="0" containsNumber="1" minValue="0" maxValue="232.41666666666677"/>
    </cacheField>
    <cacheField name="Processed - No DocID" numFmtId="2">
      <sharedItems containsSemiMixedTypes="0" containsString="0" containsNumber="1" minValue="0" maxValue="230.3166666666666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ruz, Ricky" refreshedDate="45085.593007754629" backgroundQuery="1" createdVersion="8" refreshedVersion="8" minRefreshableVersion="3" recordCount="0" supportSubquery="1" supportAdvancedDrill="1" xr:uid="{DB945703-161A-467B-AFEB-2B27CE2623F3}">
  <cacheSource type="external" connectionId="1"/>
  <cacheFields count="4">
    <cacheField name="[Range 2].[user_email].[user_email]" caption="user_email" numFmtId="0" hierarchy="14" level="1">
      <sharedItems count="21">
        <s v="asochia@stf.com"/>
        <s v="cbutts@stf.com"/>
        <s v="cwhite@stf.com"/>
        <s v="dcaduyac@stf.com"/>
        <s v="dmolina@stf.com"/>
        <s v="dsevilleno@stf.com"/>
        <s v="icudiera@stf.com"/>
        <s v="jmagtaas@stf.com"/>
        <s v="jouderkirk@stf.com"/>
        <s v="jpunay@stf.com"/>
        <s v="jspicer@stf.com"/>
        <s v="kames@stf.com"/>
        <s v="kyared@stf.com"/>
        <s v="memia@stf.com"/>
        <s v="mjtabera@stf.com"/>
        <s v="rmcgill@stf.com"/>
        <s v="rporras@stf.com"/>
        <s v="rtroy@stf.com"/>
        <s v="shartman@stf.com"/>
        <s v="shughes@stf.com"/>
        <s v="sryan@stf.com"/>
      </sharedItems>
    </cacheField>
    <cacheField name="[Range 2].[LogDate].[LogDate]" caption="LogDate" numFmtId="0" hierarchy="15" level="1">
      <sharedItems containsSemiMixedTypes="0" containsNonDate="0" containsDate="1" containsString="0" minDate="2023-04-03T00:00:00" maxDate="2023-04-22T00:00:00" count="13">
        <d v="2023-04-03T00:00:00"/>
        <d v="2023-04-04T00:00:00"/>
        <d v="2023-04-05T00:00:00"/>
        <d v="2023-04-06T00:00:00"/>
        <d v="2023-04-07T00:00:00"/>
        <d v="2023-04-11T00:00:00"/>
        <d v="2023-04-12T00:00:00"/>
        <d v="2023-04-13T00:00:00"/>
        <d v="2023-04-17T00:00:00"/>
        <d v="2023-04-18T00:00:00"/>
        <d v="2023-04-19T00:00:00"/>
        <d v="2023-04-20T00:00:00"/>
        <d v="2023-04-21T00:00:00"/>
      </sharedItems>
    </cacheField>
    <cacheField name="[Measures].[Sum of LoggedOnHrs]" caption="Sum of LoggedOnHrs" numFmtId="0" hierarchy="42" level="32767"/>
    <cacheField name="[Table3].[INDG or Vendor?].[INDG or Vendor?]" caption="INDG or Vendor?" numFmtId="0" hierarchy="27" level="1">
      <sharedItems containsSemiMixedTypes="0" containsNonDate="0" containsString="0"/>
    </cacheField>
  </cacheFields>
  <cacheHierarchies count="46">
    <cacheHierarchy uniqueName="[Range].[docid]" caption="docid" attribute="1" defaultMemberUniqueName="[Range].[docid].[All]" allUniqueName="[Range].[docid].[All]" dimensionUniqueName="[Range]" displayFolder="" count="0" memberValueDatatype="130" unbalanced="0"/>
    <cacheHierarchy uniqueName="[Range].[user_email]" caption="user_email" attribute="1" defaultMemberUniqueName="[Range].[user_email].[All]" allUniqueName="[Range].[user_email].[All]" dimensionUniqueName="[Range]" displayFolder="" count="0" memberValueDatatype="130" unbalanced="0"/>
    <cacheHierarchy uniqueName="[Range].[finished_on]" caption="finished_on" attribute="1" time="1" defaultMemberUniqueName="[Range].[finished_on].[All]" allUniqueName="[Range].[finished_on].[All]" dimensionUniqueName="[Range]" displayFolder="" count="0" memberValueDatatype="7" unbalanced="0"/>
    <cacheHierarchy uniqueName="[Range].[date_only]" caption="date_only" attribute="1" time="1" defaultMemberUniqueName="[Range].[date_only].[All]" allUniqueName="[Range].[date_only].[All]" dimensionUniqueName="[Range]" displayFolder="" count="0" memberValueDatatype="7" unbalanced="0"/>
    <cacheHierarchy uniqueName="[Range].[operation_name]" caption="operation_name" attribute="1" defaultMemberUniqueName="[Range].[operation_name].[All]" allUniqueName="[Range].[operation_name].[All]" dimensionUniqueName="[Range]" displayFolder="" count="0" memberValueDatatype="130" unbalanced="0"/>
    <cacheHierarchy uniqueName="[Range].[Total]" caption="Total" attribute="1" defaultMemberUniqueName="[Range].[Total].[All]" allUniqueName="[Range].[Total].[All]" dimensionUniqueName="[Range]" displayFolder="" count="0" memberValueDatatype="5" unbalanced="0"/>
    <cacheHierarchy uniqueName="[Range].[StdMin]" caption="StdMin" attribute="1" defaultMemberUniqueName="[Range].[StdMin].[All]" allUniqueName="[Range].[StdMin].[All]" dimensionUniqueName="[Range]" displayFolder="" count="0" memberValueDatatype="130" unbalanced="0"/>
    <cacheHierarchy uniqueName="[Range 1].[docid]" caption="docid" attribute="1" defaultMemberUniqueName="[Range 1].[docid].[All]" allUniqueName="[Range 1].[docid].[All]" dimensionUniqueName="[Range 1]" displayFolder="" count="0" memberValueDatatype="130" unbalanced="0"/>
    <cacheHierarchy uniqueName="[Range 1].[user_email]" caption="user_email" attribute="1" defaultMemberUniqueName="[Range 1].[user_email].[All]" allUniqueName="[Range 1].[user_email].[All]" dimensionUniqueName="[Range 1]" displayFolder="" count="0" memberValueDatatype="130" unbalanced="0"/>
    <cacheHierarchy uniqueName="[Range 1].[finished_on]" caption="finished_on" attribute="1" time="1" defaultMemberUniqueName="[Range 1].[finished_on].[All]" allUniqueName="[Range 1].[finished_on].[All]" dimensionUniqueName="[Range 1]" displayFolder="" count="0" memberValueDatatype="7" unbalanced="0"/>
    <cacheHierarchy uniqueName="[Range 1].[operation_name]" caption="operation_name" attribute="1" defaultMemberUniqueName="[Range 1].[operation_name].[All]" allUniqueName="[Range 1].[operation_name].[All]" dimensionUniqueName="[Range 1]" displayFolder="" count="0" memberValueDatatype="130" unbalanced="0"/>
    <cacheHierarchy uniqueName="[Range 1].[Actual]" caption="Actual" attribute="1" defaultMemberUniqueName="[Range 1].[Actual].[All]" allUniqueName="[Range 1].[Actual].[All]" dimensionUniqueName="[Range 1]" displayFolder="" count="0" memberValueDatatype="5" unbalanced="0"/>
    <cacheHierarchy uniqueName="[Range 1].[StdMin]" caption="StdMin" attribute="1" defaultMemberUniqueName="[Range 1].[StdMin].[All]" allUniqueName="[Range 1].[StdMin].[All]" dimensionUniqueName="[Range 1]" displayFolder="" count="0" memberValueDatatype="130" unbalanced="0"/>
    <cacheHierarchy uniqueName="[Range 1].[Ops - Hrs]" caption="Ops - Hrs" attribute="1" defaultMemberUniqueName="[Range 1].[Ops - Hrs].[All]" allUniqueName="[Range 1].[Ops - Hrs].[All]" dimensionUniqueName="[Range 1]" displayFolder="" count="0" memberValueDatatype="5" unbalanced="0"/>
    <cacheHierarchy uniqueName="[Range 2].[user_email]" caption="user_email" attribute="1" defaultMemberUniqueName="[Range 2].[user_email].[All]" allUniqueName="[Range 2].[user_email].[All]" dimensionUniqueName="[Range 2]" displayFolder="" count="2" memberValueDatatype="130" unbalanced="0">
      <fieldsUsage count="2">
        <fieldUsage x="-1"/>
        <fieldUsage x="0"/>
      </fieldsUsage>
    </cacheHierarchy>
    <cacheHierarchy uniqueName="[Range 2].[LogDate]" caption="LogDate" attribute="1" time="1" defaultMemberUniqueName="[Range 2].[LogDate].[All]" allUniqueName="[Range 2].[LogDate].[All]" dimensionUniqueName="[Range 2]" displayFolder="" count="2" memberValueDatatype="7" unbalanced="0">
      <fieldsUsage count="2">
        <fieldUsage x="-1"/>
        <fieldUsage x="1"/>
      </fieldsUsage>
    </cacheHierarchy>
    <cacheHierarchy uniqueName="[Range 2].[LoggedOnMin]" caption="LoggedOnMin" attribute="1" defaultMemberUniqueName="[Range 2].[LoggedOnMin].[All]" allUniqueName="[Range 2].[LoggedOnMin].[All]" dimensionUniqueName="[Range 2]" displayFolder="" count="0" memberValueDatatype="5" unbalanced="0"/>
    <cacheHierarchy uniqueName="[Range 2].[LoggedOnHrs]" caption="LoggedOnHrs" attribute="1" defaultMemberUniqueName="[Range 2].[LoggedOnHrs].[All]" allUniqueName="[Range 2].[LoggedOnHrs].[All]" dimensionUniqueName="[Range 2]" displayFolder="" count="0" memberValueDatatype="5" unbalanced="0"/>
    <cacheHierarchy uniqueName="[Table1].[docid]" caption="docid" attribute="1" defaultMemberUniqueName="[Table1].[docid].[All]" allUniqueName="[Table1].[docid].[All]" dimensionUniqueName="[Table1]" displayFolder="" count="0" memberValueDatatype="130" unbalanced="0"/>
    <cacheHierarchy uniqueName="[Table1].[user_email]" caption="user_email" attribute="1" defaultMemberUniqueName="[Table1].[user_email].[All]" allUniqueName="[Table1].[user_email].[All]" dimensionUniqueName="[Table1]" displayFolder="" count="0" memberValueDatatype="130" unbalanced="0"/>
    <cacheHierarchy uniqueName="[Table1].[finished_on]" caption="finished_on" attribute="1" time="1" defaultMemberUniqueName="[Table1].[finished_on].[All]" allUniqueName="[Table1].[finished_on].[All]" dimensionUniqueName="[Table1]" displayFolder="" count="0" memberValueDatatype="7" unbalanced="0"/>
    <cacheHierarchy uniqueName="[Table1].[date_only]" caption="date_only" attribute="1" time="1" defaultMemberUniqueName="[Table1].[date_only].[All]" allUniqueName="[Table1].[date_only].[All]" dimensionUniqueName="[Table1]" displayFolder="" count="0" memberValueDatatype="7" unbalanced="0"/>
    <cacheHierarchy uniqueName="[Table1].[operation_name]" caption="operation_name" attribute="1" defaultMemberUniqueName="[Table1].[operation_name].[All]" allUniqueName="[Table1].[operation_name].[All]" dimensionUniqueName="[Table1]" displayFolder="" count="0" memberValueDatatype="130" unbalanced="0"/>
    <cacheHierarchy uniqueName="[Table1].[Total]" caption="Total" attribute="1" defaultMemberUniqueName="[Table1].[Total].[All]" allUniqueName="[Table1].[Total].[All]" dimensionUniqueName="[Table1]" displayFolder="" count="0" memberValueDatatype="5" unbalanced="0"/>
    <cacheHierarchy uniqueName="[Table1].[StdMin]" caption="StdMin" attribute="1" defaultMemberUniqueName="[Table1].[StdMin].[All]" allUniqueName="[Table1].[StdMin].[All]" dimensionUniqueName="[Table1]" displayFolder="" count="0" memberValueDatatype="130" unbalanced="0"/>
    <cacheHierarchy uniqueName="[Table3].[User]" caption="User" attribute="1" defaultMemberUniqueName="[Table3].[User].[All]" allUniqueName="[Table3].[User].[All]" dimensionUniqueName="[Table3]" displayFolder="" count="0" memberValueDatatype="130" unbalanced="0"/>
    <cacheHierarchy uniqueName="[Table3].[Column1]" caption="Column1" attribute="1" defaultMemberUniqueName="[Table3].[Column1].[All]" allUniqueName="[Table3].[Column1].[All]" dimensionUniqueName="[Table3]" displayFolder="" count="0" memberValueDatatype="130" unbalanced="0"/>
    <cacheHierarchy uniqueName="[Table3].[INDG or Vendor?]" caption="INDG or Vendor?" attribute="1" defaultMemberUniqueName="[Table3].[INDG or Vendor?].[All]" allUniqueName="[Table3].[INDG or Vendor?].[All]" dimensionUniqueName="[Table3]" displayFolder="" count="2" memberValueDatatype="130" unbalanced="0">
      <fieldsUsage count="2">
        <fieldUsage x="-1"/>
        <fieldUsage x="3"/>
      </fieldsUsage>
    </cacheHierarchy>
    <cacheHierarchy uniqueName="[Table3].[Logged In - Mins]" caption="Logged In - Mins" attribute="1" defaultMemberUniqueName="[Table3].[Logged In - Mins].[All]" allUniqueName="[Table3].[Logged In - Mins].[All]" dimensionUniqueName="[Table3]" displayFolder="" count="0" memberValueDatatype="5" unbalanced="0"/>
    <cacheHierarchy uniqueName="[Table3].[Logged In - Hrs]" caption="Logged In - Hrs" attribute="1" defaultMemberUniqueName="[Table3].[Logged In - Hrs].[All]" allUniqueName="[Table3].[Logged In - Hrs].[All]" dimensionUniqueName="[Table3]" displayFolder="" count="0" memberValueDatatype="5" unbalanced="0"/>
    <cacheHierarchy uniqueName="[Table3].[Ops Time - Mins]" caption="Ops Time - Mins" attribute="1" defaultMemberUniqueName="[Table3].[Ops Time - Mins].[All]" allUniqueName="[Table3].[Ops Time - Mins].[All]" dimensionUniqueName="[Table3]" displayFolder="" count="0" memberValueDatatype="5" unbalanced="0"/>
    <cacheHierarchy uniqueName="[Table3].[Ops Time - Hrs]" caption="Ops Time - Hrs" attribute="1" defaultMemberUniqueName="[Table3].[Ops Time - Hrs].[All]" allUniqueName="[Table3].[Ops Time - Hrs].[All]" dimensionUniqueName="[Table3]" displayFolder="" count="0" memberValueDatatype="5" unbalanced="0"/>
    <cacheHierarchy uniqueName="[Table3].[Pct in Ops]" caption="Pct in Ops" attribute="1" defaultMemberUniqueName="[Table3].[Pct in Ops].[All]" allUniqueName="[Table3].[Pct in Ops].[All]" dimensionUniqueName="[Table3]" displayFolder="" count="0" memberValueDatatype="130" unbalanced="0"/>
    <cacheHierarchy uniqueName="[Table3].[Processed - DocID]" caption="Processed - DocID" attribute="1" defaultMemberUniqueName="[Table3].[Processed - DocID].[All]" allUniqueName="[Table3].[Processed - DocID].[All]" dimensionUniqueName="[Table3]" displayFolder="" count="0" memberValueDatatype="5" unbalanced="0"/>
    <cacheHierarchy uniqueName="[Table3].[Processed - No DocID]" caption="Processed - No DocID" attribute="1" defaultMemberUniqueName="[Table3].[Processed - No DocID].[All]" allUniqueName="[Table3].[Processed - No DocID].[All]" dimensionUniqueName="[Table3]" displayFolder="" count="0" memberValueDatatype="5" unbalanced="0"/>
    <cacheHierarchy uniqueName="[Measures].[__XL_Count Range]" caption="__XL_Count Range" measure="1" displayFolder="" measureGroup="Range" count="0" hidden="1"/>
    <cacheHierarchy uniqueName="[Measures].[__XL_Count Table1]" caption="__XL_Count Table1" measure="1" displayFolder="" measureGroup="Table1" count="0" hidden="1"/>
    <cacheHierarchy uniqueName="[Measures].[__XL_Count Range 2]" caption="__XL_Count Range 2" measure="1" displayFolder="" measureGroup="Range 2" count="0" hidden="1"/>
    <cacheHierarchy uniqueName="[Measures].[__XL_Count Table3]" caption="__XL_Count Table3" measure="1" displayFolder="" measureGroup="Table3" count="0" hidden="1"/>
    <cacheHierarchy uniqueName="[Measures].[__XL_Count Range 1]" caption="__XL_Count Range 1" measure="1" displayFolder="" measureGroup="Range 1" count="0" hidden="1"/>
    <cacheHierarchy uniqueName="[Measures].[__No measures defined]" caption="__No measures defined" measure="1" displayFolder="" count="0" hidden="1"/>
    <cacheHierarchy uniqueName="[Measures].[Sum of Total]" caption="Sum of Total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LoggedOnHrs]" caption="Sum of LoggedOnHrs" measure="1" displayFolder="" measureGroup="Range 2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um of Ops - Hrs]" caption="Sum of Ops - Hrs" measure="1" displayFolder="" measureGroup="Range 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 of Logged In - Hrs]" caption="Sum of Logged In - Hrs" measure="1" displayFolder="" measureGroup="Table3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 of Ops Time - Hrs]" caption="Sum of Ops Time - Hrs" measure="1" displayFolder="" measureGroup="Table3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</cacheHierarchies>
  <kpis count="0"/>
  <dimensions count="6">
    <dimension measure="1" name="Measures" uniqueName="[Measures]" caption="Measures"/>
    <dimension name="Range" uniqueName="[Range]" caption="Range"/>
    <dimension name="Range 1" uniqueName="[Range 1]" caption="Range 1"/>
    <dimension name="Range 2" uniqueName="[Range 2]" caption="Range 2"/>
    <dimension name="Table1" uniqueName="[Table1]" caption="Table1"/>
    <dimension name="Table3" uniqueName="[Table3]" caption="Table3"/>
  </dimensions>
  <measureGroups count="5">
    <measureGroup name="Range" caption="Range"/>
    <measureGroup name="Range 1" caption="Range 1"/>
    <measureGroup name="Range 2" caption="Range 2"/>
    <measureGroup name="Table1" caption="Table1"/>
    <measureGroup name="Table3" caption="Table3"/>
  </measureGroups>
  <maps count="5">
    <map measureGroup="0" dimension="1"/>
    <map measureGroup="1" dimension="2"/>
    <map measureGroup="2" dimension="3"/>
    <map measureGroup="3" dimension="4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ruz, Ricky" refreshedDate="45085.776927083331" backgroundQuery="1" createdVersion="8" refreshedVersion="8" minRefreshableVersion="3" recordCount="0" supportSubquery="1" supportAdvancedDrill="1" xr:uid="{8ECB5C14-1B05-4B67-B92C-E035B1ADFF82}">
  <cacheSource type="external" connectionId="1"/>
  <cacheFields count="3">
    <cacheField name="[Range 2].[user_email].[user_email]" caption="user_email" numFmtId="0" hierarchy="14" level="1">
      <sharedItems count="21">
        <s v="asochia@stf.com"/>
        <s v="cbutts@stf.com"/>
        <s v="cwhite@stf.com"/>
        <s v="dcaduyac@stf.com"/>
        <s v="dmolina@stf.com"/>
        <s v="dsevilleno@stf.com"/>
        <s v="icudiera@stf.com"/>
        <s v="jmagtaas@stf.com"/>
        <s v="jouderkirk@stf.com"/>
        <s v="jpunay@stf.com"/>
        <s v="jspicer@stf.com"/>
        <s v="kames@stf.com"/>
        <s v="kyared@stf.com"/>
        <s v="memia@stf.com"/>
        <s v="mjtabera@stf.com"/>
        <s v="rmcgill@stf.com"/>
        <s v="rporras@stf.com"/>
        <s v="rtroy@stf.com"/>
        <s v="shartman@stf.com"/>
        <s v="shughes@stf.com"/>
        <s v="sryan@stf.com"/>
      </sharedItems>
    </cacheField>
    <cacheField name="[Range 2].[LogDate].[LogDate]" caption="LogDate" numFmtId="0" hierarchy="15" level="1">
      <sharedItems containsSemiMixedTypes="0" containsNonDate="0" containsDate="1" containsString="0" minDate="2023-05-15T00:00:00" maxDate="2023-06-06T00:00:00" count="12">
        <d v="2023-05-15T00:00:00"/>
        <d v="2023-05-16T00:00:00"/>
        <d v="2023-05-17T00:00:00"/>
        <d v="2023-05-18T00:00:00"/>
        <d v="2023-05-22T00:00:00"/>
        <d v="2023-05-23T00:00:00"/>
        <d v="2023-05-24T00:00:00"/>
        <d v="2023-05-25T00:00:00"/>
        <d v="2023-05-30T00:00:00"/>
        <d v="2023-05-31T00:00:00"/>
        <d v="2023-06-01T00:00:00"/>
        <d v="2023-06-05T00:00:00"/>
      </sharedItems>
    </cacheField>
    <cacheField name="[Measures].[Sum of LoggedOnHrs]" caption="Sum of LoggedOnHrs" numFmtId="0" hierarchy="42" level="32767"/>
  </cacheFields>
  <cacheHierarchies count="46">
    <cacheHierarchy uniqueName="[Range].[docid]" caption="docid" attribute="1" defaultMemberUniqueName="[Range].[docid].[All]" allUniqueName="[Range].[docid].[All]" dimensionUniqueName="[Range]" displayFolder="" count="0" memberValueDatatype="130" unbalanced="0"/>
    <cacheHierarchy uniqueName="[Range].[user_email]" caption="user_email" attribute="1" defaultMemberUniqueName="[Range].[user_email].[All]" allUniqueName="[Range].[user_email].[All]" dimensionUniqueName="[Range]" displayFolder="" count="0" memberValueDatatype="130" unbalanced="0"/>
    <cacheHierarchy uniqueName="[Range].[finished_on]" caption="finished_on" attribute="1" time="1" defaultMemberUniqueName="[Range].[finished_on].[All]" allUniqueName="[Range].[finished_on].[All]" dimensionUniqueName="[Range]" displayFolder="" count="0" memberValueDatatype="7" unbalanced="0"/>
    <cacheHierarchy uniqueName="[Range].[date_only]" caption="date_only" attribute="1" time="1" defaultMemberUniqueName="[Range].[date_only].[All]" allUniqueName="[Range].[date_only].[All]" dimensionUniqueName="[Range]" displayFolder="" count="0" memberValueDatatype="7" unbalanced="0"/>
    <cacheHierarchy uniqueName="[Range].[operation_name]" caption="operation_name" attribute="1" defaultMemberUniqueName="[Range].[operation_name].[All]" allUniqueName="[Range].[operation_name].[All]" dimensionUniqueName="[Range]" displayFolder="" count="0" memberValueDatatype="130" unbalanced="0"/>
    <cacheHierarchy uniqueName="[Range].[Total]" caption="Total" attribute="1" defaultMemberUniqueName="[Range].[Total].[All]" allUniqueName="[Range].[Total].[All]" dimensionUniqueName="[Range]" displayFolder="" count="0" memberValueDatatype="5" unbalanced="0"/>
    <cacheHierarchy uniqueName="[Range].[StdMin]" caption="StdMin" attribute="1" defaultMemberUniqueName="[Range].[StdMin].[All]" allUniqueName="[Range].[StdMin].[All]" dimensionUniqueName="[Range]" displayFolder="" count="0" memberValueDatatype="130" unbalanced="0"/>
    <cacheHierarchy uniqueName="[Range 1].[docid]" caption="docid" attribute="1" defaultMemberUniqueName="[Range 1].[docid].[All]" allUniqueName="[Range 1].[docid].[All]" dimensionUniqueName="[Range 1]" displayFolder="" count="0" memberValueDatatype="130" unbalanced="0"/>
    <cacheHierarchy uniqueName="[Range 1].[user_email]" caption="user_email" attribute="1" defaultMemberUniqueName="[Range 1].[user_email].[All]" allUniqueName="[Range 1].[user_email].[All]" dimensionUniqueName="[Range 1]" displayFolder="" count="0" memberValueDatatype="130" unbalanced="0"/>
    <cacheHierarchy uniqueName="[Range 1].[finished_on]" caption="finished_on" attribute="1" time="1" defaultMemberUniqueName="[Range 1].[finished_on].[All]" allUniqueName="[Range 1].[finished_on].[All]" dimensionUniqueName="[Range 1]" displayFolder="" count="0" memberValueDatatype="7" unbalanced="0"/>
    <cacheHierarchy uniqueName="[Range 1].[operation_name]" caption="operation_name" attribute="1" defaultMemberUniqueName="[Range 1].[operation_name].[All]" allUniqueName="[Range 1].[operation_name].[All]" dimensionUniqueName="[Range 1]" displayFolder="" count="0" memberValueDatatype="130" unbalanced="0"/>
    <cacheHierarchy uniqueName="[Range 1].[Actual]" caption="Actual" attribute="1" defaultMemberUniqueName="[Range 1].[Actual].[All]" allUniqueName="[Range 1].[Actual].[All]" dimensionUniqueName="[Range 1]" displayFolder="" count="0" memberValueDatatype="5" unbalanced="0"/>
    <cacheHierarchy uniqueName="[Range 1].[StdMin]" caption="StdMin" attribute="1" defaultMemberUniqueName="[Range 1].[StdMin].[All]" allUniqueName="[Range 1].[StdMin].[All]" dimensionUniqueName="[Range 1]" displayFolder="" count="0" memberValueDatatype="130" unbalanced="0"/>
    <cacheHierarchy uniqueName="[Range 1].[Ops - Hrs]" caption="Ops - Hrs" attribute="1" defaultMemberUniqueName="[Range 1].[Ops - Hrs].[All]" allUniqueName="[Range 1].[Ops - Hrs].[All]" dimensionUniqueName="[Range 1]" displayFolder="" count="0" memberValueDatatype="5" unbalanced="0"/>
    <cacheHierarchy uniqueName="[Range 2].[user_email]" caption="user_email" attribute="1" defaultMemberUniqueName="[Range 2].[user_email].[All]" allUniqueName="[Range 2].[user_email].[All]" dimensionUniqueName="[Range 2]" displayFolder="" count="2" memberValueDatatype="130" unbalanced="0">
      <fieldsUsage count="2">
        <fieldUsage x="-1"/>
        <fieldUsage x="0"/>
      </fieldsUsage>
    </cacheHierarchy>
    <cacheHierarchy uniqueName="[Range 2].[LogDate]" caption="LogDate" attribute="1" time="1" defaultMemberUniqueName="[Range 2].[LogDate].[All]" allUniqueName="[Range 2].[LogDate].[All]" dimensionUniqueName="[Range 2]" displayFolder="" count="2" memberValueDatatype="7" unbalanced="0">
      <fieldsUsage count="2">
        <fieldUsage x="-1"/>
        <fieldUsage x="1"/>
      </fieldsUsage>
    </cacheHierarchy>
    <cacheHierarchy uniqueName="[Range 2].[LoggedOnMin]" caption="LoggedOnMin" attribute="1" defaultMemberUniqueName="[Range 2].[LoggedOnMin].[All]" allUniqueName="[Range 2].[LoggedOnMin].[All]" dimensionUniqueName="[Range 2]" displayFolder="" count="0" memberValueDatatype="5" unbalanced="0"/>
    <cacheHierarchy uniqueName="[Range 2].[LoggedOnHrs]" caption="LoggedOnHrs" attribute="1" defaultMemberUniqueName="[Range 2].[LoggedOnHrs].[All]" allUniqueName="[Range 2].[LoggedOnHrs].[All]" dimensionUniqueName="[Range 2]" displayFolder="" count="0" memberValueDatatype="5" unbalanced="0"/>
    <cacheHierarchy uniqueName="[Table1].[docid]" caption="docid" attribute="1" defaultMemberUniqueName="[Table1].[docid].[All]" allUniqueName="[Table1].[docid].[All]" dimensionUniqueName="[Table1]" displayFolder="" count="0" memberValueDatatype="130" unbalanced="0"/>
    <cacheHierarchy uniqueName="[Table1].[user_email]" caption="user_email" attribute="1" defaultMemberUniqueName="[Table1].[user_email].[All]" allUniqueName="[Table1].[user_email].[All]" dimensionUniqueName="[Table1]" displayFolder="" count="0" memberValueDatatype="130" unbalanced="0"/>
    <cacheHierarchy uniqueName="[Table1].[finished_on]" caption="finished_on" attribute="1" time="1" defaultMemberUniqueName="[Table1].[finished_on].[All]" allUniqueName="[Table1].[finished_on].[All]" dimensionUniqueName="[Table1]" displayFolder="" count="0" memberValueDatatype="7" unbalanced="0"/>
    <cacheHierarchy uniqueName="[Table1].[date_only]" caption="date_only" attribute="1" time="1" defaultMemberUniqueName="[Table1].[date_only].[All]" allUniqueName="[Table1].[date_only].[All]" dimensionUniqueName="[Table1]" displayFolder="" count="0" memberValueDatatype="7" unbalanced="0"/>
    <cacheHierarchy uniqueName="[Table1].[operation_name]" caption="operation_name" attribute="1" defaultMemberUniqueName="[Table1].[operation_name].[All]" allUniqueName="[Table1].[operation_name].[All]" dimensionUniqueName="[Table1]" displayFolder="" count="0" memberValueDatatype="130" unbalanced="0"/>
    <cacheHierarchy uniqueName="[Table1].[Total]" caption="Total" attribute="1" defaultMemberUniqueName="[Table1].[Total].[All]" allUniqueName="[Table1].[Total].[All]" dimensionUniqueName="[Table1]" displayFolder="" count="0" memberValueDatatype="5" unbalanced="0"/>
    <cacheHierarchy uniqueName="[Table1].[StdMin]" caption="StdMin" attribute="1" defaultMemberUniqueName="[Table1].[StdMin].[All]" allUniqueName="[Table1].[StdMin].[All]" dimensionUniqueName="[Table1]" displayFolder="" count="0" memberValueDatatype="130" unbalanced="0"/>
    <cacheHierarchy uniqueName="[Table3].[User]" caption="User" attribute="1" defaultMemberUniqueName="[Table3].[User].[All]" allUniqueName="[Table3].[User].[All]" dimensionUniqueName="[Table3]" displayFolder="" count="0" memberValueDatatype="130" unbalanced="0"/>
    <cacheHierarchy uniqueName="[Table3].[Column1]" caption="Column1" attribute="1" defaultMemberUniqueName="[Table3].[Column1].[All]" allUniqueName="[Table3].[Column1].[All]" dimensionUniqueName="[Table3]" displayFolder="" count="0" memberValueDatatype="130" unbalanced="0"/>
    <cacheHierarchy uniqueName="[Table3].[INDG or Vendor?]" caption="INDG or Vendor?" attribute="1" defaultMemberUniqueName="[Table3].[INDG or Vendor?].[All]" allUniqueName="[Table3].[INDG or Vendor?].[All]" dimensionUniqueName="[Table3]" displayFolder="" count="0" memberValueDatatype="130" unbalanced="0"/>
    <cacheHierarchy uniqueName="[Table3].[Logged In - Mins]" caption="Logged In - Mins" attribute="1" defaultMemberUniqueName="[Table3].[Logged In - Mins].[All]" allUniqueName="[Table3].[Logged In - Mins].[All]" dimensionUniqueName="[Table3]" displayFolder="" count="0" memberValueDatatype="5" unbalanced="0"/>
    <cacheHierarchy uniqueName="[Table3].[Logged In - Hrs]" caption="Logged In - Hrs" attribute="1" defaultMemberUniqueName="[Table3].[Logged In - Hrs].[All]" allUniqueName="[Table3].[Logged In - Hrs].[All]" dimensionUniqueName="[Table3]" displayFolder="" count="0" memberValueDatatype="5" unbalanced="0"/>
    <cacheHierarchy uniqueName="[Table3].[Ops Time - Mins]" caption="Ops Time - Mins" attribute="1" defaultMemberUniqueName="[Table3].[Ops Time - Mins].[All]" allUniqueName="[Table3].[Ops Time - Mins].[All]" dimensionUniqueName="[Table3]" displayFolder="" count="0" memberValueDatatype="5" unbalanced="0"/>
    <cacheHierarchy uniqueName="[Table3].[Ops Time - Hrs]" caption="Ops Time - Hrs" attribute="1" defaultMemberUniqueName="[Table3].[Ops Time - Hrs].[All]" allUniqueName="[Table3].[Ops Time - Hrs].[All]" dimensionUniqueName="[Table3]" displayFolder="" count="0" memberValueDatatype="5" unbalanced="0"/>
    <cacheHierarchy uniqueName="[Table3].[Pct in Ops]" caption="Pct in Ops" attribute="1" defaultMemberUniqueName="[Table3].[Pct in Ops].[All]" allUniqueName="[Table3].[Pct in Ops].[All]" dimensionUniqueName="[Table3]" displayFolder="" count="0" memberValueDatatype="130" unbalanced="0"/>
    <cacheHierarchy uniqueName="[Table3].[Processed - DocID]" caption="Processed - DocID" attribute="1" defaultMemberUniqueName="[Table3].[Processed - DocID].[All]" allUniqueName="[Table3].[Processed - DocID].[All]" dimensionUniqueName="[Table3]" displayFolder="" count="0" memberValueDatatype="5" unbalanced="0"/>
    <cacheHierarchy uniqueName="[Table3].[Processed - No DocID]" caption="Processed - No DocID" attribute="1" defaultMemberUniqueName="[Table3].[Processed - No DocID].[All]" allUniqueName="[Table3].[Processed - No DocID].[All]" dimensionUniqueName="[Table3]" displayFolder="" count="0" memberValueDatatype="5" unbalanced="0"/>
    <cacheHierarchy uniqueName="[Measures].[__XL_Count Range]" caption="__XL_Count Range" measure="1" displayFolder="" measureGroup="Range" count="0" hidden="1"/>
    <cacheHierarchy uniqueName="[Measures].[__XL_Count Table1]" caption="__XL_Count Table1" measure="1" displayFolder="" measureGroup="Table1" count="0" hidden="1"/>
    <cacheHierarchy uniqueName="[Measures].[__XL_Count Range 2]" caption="__XL_Count Range 2" measure="1" displayFolder="" measureGroup="Range 2" count="0" hidden="1"/>
    <cacheHierarchy uniqueName="[Measures].[__XL_Count Table3]" caption="__XL_Count Table3" measure="1" displayFolder="" measureGroup="Table3" count="0" hidden="1"/>
    <cacheHierarchy uniqueName="[Measures].[__XL_Count Range 1]" caption="__XL_Count Range 1" measure="1" displayFolder="" measureGroup="Range 1" count="0" hidden="1"/>
    <cacheHierarchy uniqueName="[Measures].[__No measures defined]" caption="__No measures defined" measure="1" displayFolder="" count="0" hidden="1"/>
    <cacheHierarchy uniqueName="[Measures].[Sum of Total]" caption="Sum of Total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LoggedOnHrs]" caption="Sum of LoggedOnHrs" measure="1" displayFolder="" measureGroup="Range 2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um of Ops - Hrs]" caption="Sum of Ops - Hrs" measure="1" displayFolder="" measureGroup="Range 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 of Logged In - Hrs]" caption="Sum of Logged In - Hrs" measure="1" displayFolder="" measureGroup="Table3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 of Ops Time - Hrs]" caption="Sum of Ops Time - Hrs" measure="1" displayFolder="" measureGroup="Table3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</cacheHierarchies>
  <kpis count="0"/>
  <dimensions count="6">
    <dimension measure="1" name="Measures" uniqueName="[Measures]" caption="Measures"/>
    <dimension name="Range" uniqueName="[Range]" caption="Range"/>
    <dimension name="Range 1" uniqueName="[Range 1]" caption="Range 1"/>
    <dimension name="Range 2" uniqueName="[Range 2]" caption="Range 2"/>
    <dimension name="Table1" uniqueName="[Table1]" caption="Table1"/>
    <dimension name="Table3" uniqueName="[Table3]" caption="Table3"/>
  </dimensions>
  <measureGroups count="5">
    <measureGroup name="Range" caption="Range"/>
    <measureGroup name="Range 1" caption="Range 1"/>
    <measureGroup name="Range 2" caption="Range 2"/>
    <measureGroup name="Table1" caption="Table1"/>
    <measureGroup name="Table3" caption="Table3"/>
  </measureGroups>
  <maps count="5">
    <map measureGroup="0" dimension="1"/>
    <map measureGroup="1" dimension="2"/>
    <map measureGroup="2" dimension="3"/>
    <map measureGroup="3" dimension="4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4">
  <r>
    <s v="QMTJ1006"/>
    <x v="0"/>
    <d v="2023-05-15T07:25:47"/>
    <x v="0"/>
    <n v="0.58333333333333304"/>
    <n v="0"/>
    <n v="9.7222222222222172E-3"/>
  </r>
  <r>
    <s v="GHBH1017"/>
    <x v="0"/>
    <d v="2023-05-16T08:12:26"/>
    <x v="1"/>
    <n v="1.0333333333333301"/>
    <n v="13.4"/>
    <n v="1.722222222222217E-2"/>
  </r>
  <r>
    <s v="WQCP1016"/>
    <x v="0"/>
    <d v="2023-05-16T08:14:22"/>
    <x v="1"/>
    <n v="0.73333333333333295"/>
    <n v="13.4"/>
    <n v="1.2222222222222216E-2"/>
  </r>
  <r>
    <s v="TCKJ1016"/>
    <x v="0"/>
    <d v="2023-05-16T08:17:15"/>
    <x v="1"/>
    <n v="2.8333333333333299"/>
    <n v="13.4"/>
    <n v="4.7222222222222165E-2"/>
  </r>
  <r>
    <s v="TGQD1001"/>
    <x v="0"/>
    <d v="2023-05-16T09:37:38"/>
    <x v="1"/>
    <n v="1.1666666666666701"/>
    <n v="13.4"/>
    <n v="1.94444444444445E-2"/>
  </r>
  <r>
    <s v="LWNV1001"/>
    <x v="0"/>
    <d v="2023-05-16T09:55:09"/>
    <x v="1"/>
    <n v="3.4833333333333298"/>
    <n v="13.4"/>
    <n v="5.8055555555555499E-2"/>
  </r>
  <r>
    <s v="LWNV1000"/>
    <x v="0"/>
    <d v="2023-05-16T09:55:46"/>
    <x v="1"/>
    <n v="0.58333333333333304"/>
    <n v="9.5"/>
    <n v="9.7222222222222172E-3"/>
  </r>
  <r>
    <s v="TGQD1000"/>
    <x v="0"/>
    <d v="2023-05-16T09:56:22"/>
    <x v="1"/>
    <n v="0.55000000000000004"/>
    <n v="10.3"/>
    <n v="9.1666666666666667E-3"/>
  </r>
  <r>
    <m/>
    <x v="0"/>
    <d v="2023-05-16T10:22:32"/>
    <x v="1"/>
    <n v="2.6666666666666701"/>
    <s v="NULL"/>
    <n v="4.4444444444444502E-2"/>
  </r>
  <r>
    <m/>
    <x v="0"/>
    <d v="2023-05-16T10:46:36"/>
    <x v="1"/>
    <n v="17.5833333333333"/>
    <s v="NULL"/>
    <n v="0.29305555555555501"/>
  </r>
  <r>
    <s v="QPBD1031"/>
    <x v="0"/>
    <d v="2023-05-17T07:31:00"/>
    <x v="0"/>
    <n v="0.5"/>
    <n v="0"/>
    <n v="8.3333333333333332E-3"/>
  </r>
  <r>
    <s v="XNBB1007"/>
    <x v="0"/>
    <d v="2023-05-17T07:41:30"/>
    <x v="1"/>
    <n v="6.0166666666666702"/>
    <n v="7.5"/>
    <n v="0.10027777777777784"/>
  </r>
  <r>
    <s v="KGTD1003"/>
    <x v="0"/>
    <d v="2023-05-17T07:42:37"/>
    <x v="1"/>
    <n v="1.06666666666667"/>
    <n v="13.4"/>
    <n v="1.7777777777777833E-2"/>
  </r>
  <r>
    <m/>
    <x v="0"/>
    <d v="2023-05-17T07:56:22"/>
    <x v="1"/>
    <n v="11.85"/>
    <s v="NULL"/>
    <n v="0.19749999999999998"/>
  </r>
  <r>
    <s v="TZZP1004"/>
    <x v="0"/>
    <d v="2023-05-17T08:12:07"/>
    <x v="1"/>
    <n v="13.2"/>
    <n v="13.4"/>
    <n v="0.22"/>
  </r>
  <r>
    <s v="TZZP1004"/>
    <x v="0"/>
    <d v="2023-05-17T08:18:25"/>
    <x v="2"/>
    <n v="6.25"/>
    <n v="13.2"/>
    <n v="0.10416666666666667"/>
  </r>
  <r>
    <s v="WMNR1004"/>
    <x v="0"/>
    <d v="2023-05-17T08:20:15"/>
    <x v="1"/>
    <n v="1.8"/>
    <n v="13.4"/>
    <n v="3.0000000000000002E-2"/>
  </r>
  <r>
    <s v="WMNR1004"/>
    <x v="0"/>
    <d v="2023-05-17T08:22:18"/>
    <x v="2"/>
    <n v="2"/>
    <n v="13.2"/>
    <n v="3.3333333333333333E-2"/>
  </r>
  <r>
    <s v="MMJN1004"/>
    <x v="0"/>
    <d v="2023-05-17T08:24:01"/>
    <x v="1"/>
    <n v="1.6666666666666701"/>
    <n v="13.4"/>
    <n v="2.7777777777777835E-2"/>
  </r>
  <r>
    <s v="MMJN1004"/>
    <x v="0"/>
    <d v="2023-05-17T08:25:31"/>
    <x v="2"/>
    <n v="1.4833333333333301"/>
    <n v="13.2"/>
    <n v="2.4722222222222166E-2"/>
  </r>
  <r>
    <s v="MMKK1003"/>
    <x v="0"/>
    <d v="2023-05-17T08:37:29"/>
    <x v="1"/>
    <n v="11.9166666666667"/>
    <n v="13.4"/>
    <n v="0.19861111111111165"/>
  </r>
  <r>
    <s v="MMKK1003"/>
    <x v="0"/>
    <d v="2023-05-17T08:40:51"/>
    <x v="2"/>
    <n v="3.3333333333333299"/>
    <n v="13.2"/>
    <n v="5.5555555555555497E-2"/>
  </r>
  <r>
    <s v="ZXCV1003"/>
    <x v="0"/>
    <d v="2023-05-17T08:42:10"/>
    <x v="1"/>
    <n v="1.2833333333333301"/>
    <n v="13.4"/>
    <n v="2.1388888888888836E-2"/>
  </r>
  <r>
    <s v="ZXCV1003"/>
    <x v="0"/>
    <d v="2023-05-17T08:46:01"/>
    <x v="2"/>
    <n v="3.8"/>
    <n v="13.2"/>
    <n v="6.3333333333333325E-2"/>
  </r>
  <r>
    <m/>
    <x v="0"/>
    <d v="2023-05-17T08:51:36"/>
    <x v="1"/>
    <n v="5.55"/>
    <s v="NULL"/>
    <n v="9.2499999999999999E-2"/>
  </r>
  <r>
    <m/>
    <x v="0"/>
    <d v="2023-05-17T08:53:42"/>
    <x v="1"/>
    <n v="2.06666666666667"/>
    <s v="NULL"/>
    <n v="3.44444444444445E-2"/>
  </r>
  <r>
    <s v="MMKK1003"/>
    <x v="0"/>
    <d v="2023-05-18T07:36:59"/>
    <x v="3"/>
    <n v="1.4666666666666699"/>
    <n v="3"/>
    <n v="2.4444444444444498E-2"/>
  </r>
  <r>
    <s v="ZXCV1003"/>
    <x v="0"/>
    <d v="2023-05-18T07:39:44"/>
    <x v="3"/>
    <n v="2.68333333333333"/>
    <n v="3"/>
    <n v="4.472222222222217E-2"/>
  </r>
  <r>
    <m/>
    <x v="0"/>
    <d v="2023-05-18T08:30:32"/>
    <x v="1"/>
    <n v="48.4"/>
    <s v="NULL"/>
    <n v="0.80666666666666664"/>
  </r>
  <r>
    <s v="KQJR1003"/>
    <x v="0"/>
    <d v="2023-05-18T10:06:49"/>
    <x v="1"/>
    <n v="3.4666666666666699"/>
    <n v="13.4"/>
    <n v="5.7777777777777831E-2"/>
  </r>
  <r>
    <s v="KQJR1003"/>
    <x v="0"/>
    <d v="2023-05-18T10:10:58"/>
    <x v="2"/>
    <n v="4.0999999999999996"/>
    <n v="13.2"/>
    <n v="6.8333333333333329E-2"/>
  </r>
  <r>
    <s v="KQJR1003"/>
    <x v="0"/>
    <d v="2023-05-18T10:15:21"/>
    <x v="1"/>
    <n v="1.4"/>
    <n v="13.4"/>
    <n v="2.3333333333333331E-2"/>
  </r>
  <r>
    <s v="KQJR1003"/>
    <x v="0"/>
    <d v="2023-05-18T10:15:48"/>
    <x v="2"/>
    <n v="0.41666666666666702"/>
    <n v="13.2"/>
    <n v="6.9444444444444501E-3"/>
  </r>
  <r>
    <s v="KQJR1003"/>
    <x v="0"/>
    <d v="2023-05-18T15:23:27"/>
    <x v="3"/>
    <n v="2.2000000000000002"/>
    <n v="3"/>
    <n v="3.6666666666666667E-2"/>
  </r>
  <r>
    <s v="KQJR1003"/>
    <x v="0"/>
    <d v="2023-05-22T10:17:26"/>
    <x v="0"/>
    <n v="1"/>
    <n v="0"/>
    <n v="1.6666666666666666E-2"/>
  </r>
  <r>
    <s v="MMKK1003"/>
    <x v="0"/>
    <d v="2023-05-22T10:17:26"/>
    <x v="0"/>
    <n v="0"/>
    <n v="0"/>
    <n v="0"/>
  </r>
  <r>
    <s v="ZXCV1003"/>
    <x v="0"/>
    <d v="2023-05-22T10:17:26"/>
    <x v="0"/>
    <n v="0"/>
    <n v="0"/>
    <n v="0"/>
  </r>
  <r>
    <s v="CJPJ1009"/>
    <x v="0"/>
    <d v="2023-05-22T10:22:23"/>
    <x v="1"/>
    <n v="4.9000000000000004"/>
    <n v="6.9"/>
    <n v="8.1666666666666679E-2"/>
  </r>
  <r>
    <s v="NDNZ1011"/>
    <x v="0"/>
    <d v="2023-05-22T10:32:07"/>
    <x v="1"/>
    <n v="9.6999999999999993"/>
    <n v="8.6999999999999993"/>
    <n v="0.16166666666666665"/>
  </r>
  <r>
    <s v="HPPK1001"/>
    <x v="0"/>
    <d v="2023-05-22T10:33:07"/>
    <x v="1"/>
    <n v="0.95"/>
    <n v="13.4"/>
    <n v="1.5833333333333331E-2"/>
  </r>
  <r>
    <s v="XJGG1001"/>
    <x v="0"/>
    <d v="2023-05-22T10:34:55"/>
    <x v="1"/>
    <n v="1.75"/>
    <n v="9.8000000000000007"/>
    <n v="2.9166666666666667E-2"/>
  </r>
  <r>
    <s v="QKPT1001"/>
    <x v="0"/>
    <d v="2023-05-22T10:35:57"/>
    <x v="1"/>
    <n v="1.0166666666666699"/>
    <n v="13.4"/>
    <n v="1.6944444444444498E-2"/>
  </r>
  <r>
    <s v="GMTM1016"/>
    <x v="0"/>
    <d v="2023-05-22T10:37:36"/>
    <x v="1"/>
    <n v="1.61666666666667"/>
    <n v="13.4"/>
    <n v="2.69444444444445E-2"/>
  </r>
  <r>
    <s v="HMDD1016"/>
    <x v="0"/>
    <d v="2023-05-22T10:40:25"/>
    <x v="1"/>
    <n v="2.7833333333333301"/>
    <n v="6.7"/>
    <n v="4.6388888888888834E-2"/>
  </r>
  <r>
    <m/>
    <x v="0"/>
    <d v="2023-05-22T10:58:46"/>
    <x v="1"/>
    <n v="18.316666666666698"/>
    <s v="NULL"/>
    <n v="0.30527777777777831"/>
  </r>
  <r>
    <m/>
    <x v="0"/>
    <d v="2023-05-22T14:00:52"/>
    <x v="1"/>
    <n v="120.95"/>
    <s v="NULL"/>
    <n v="2.0158333333333336"/>
  </r>
  <r>
    <s v="LBQN1000"/>
    <x v="0"/>
    <d v="2023-05-22T14:06:00"/>
    <x v="4"/>
    <n v="3.3333333333333299"/>
    <n v="0"/>
    <n v="5.5555555555555497E-2"/>
  </r>
  <r>
    <s v="LBQN1000"/>
    <x v="0"/>
    <d v="2023-05-22T14:20:00"/>
    <x v="4"/>
    <n v="12.6"/>
    <n v="0"/>
    <n v="0.21"/>
  </r>
  <r>
    <m/>
    <x v="0"/>
    <d v="2023-05-22T14:23:52"/>
    <x v="1"/>
    <n v="0.2"/>
    <s v="NULL"/>
    <n v="3.3333333333333335E-3"/>
  </r>
  <r>
    <m/>
    <x v="0"/>
    <d v="2023-05-22T14:25:53"/>
    <x v="1"/>
    <n v="1.95"/>
    <s v="NULL"/>
    <n v="3.2500000000000001E-2"/>
  </r>
  <r>
    <s v="NDNZ1011"/>
    <x v="0"/>
    <d v="2023-05-22T14:28:10"/>
    <x v="3"/>
    <n v="2.2166666666666699"/>
    <n v="7.4"/>
    <n v="3.6944444444444495E-2"/>
  </r>
  <r>
    <s v="XJGG1001"/>
    <x v="0"/>
    <d v="2023-05-22T14:29:56"/>
    <x v="3"/>
    <n v="1.7"/>
    <n v="5.7"/>
    <n v="2.8333333333333332E-2"/>
  </r>
  <r>
    <m/>
    <x v="0"/>
    <d v="2023-05-22T14:30:48"/>
    <x v="1"/>
    <n v="0.78333333333333299"/>
    <s v="NULL"/>
    <n v="1.3055555555555549E-2"/>
  </r>
  <r>
    <s v="HMDD1016"/>
    <x v="0"/>
    <d v="2023-05-22T15:09:01"/>
    <x v="3"/>
    <n v="0.35"/>
    <n v="12.7"/>
    <n v="5.8333333333333327E-3"/>
  </r>
  <r>
    <s v="HMDD1016"/>
    <x v="0"/>
    <d v="2023-05-22T15:09:20"/>
    <x v="0"/>
    <n v="0.28333333333333299"/>
    <n v="0"/>
    <n v="4.7222222222222162E-3"/>
  </r>
  <r>
    <s v="XJGG1001"/>
    <x v="0"/>
    <d v="2023-05-23T14:11:01"/>
    <x v="0"/>
    <n v="0.33333333333333298"/>
    <n v="0"/>
    <n v="5.5555555555555497E-3"/>
  </r>
  <r>
    <s v="XWBV1016"/>
    <x v="1"/>
    <d v="2023-05-15T10:30:29"/>
    <x v="0"/>
    <n v="84.283333333333303"/>
    <n v="0"/>
    <n v="1.4047222222222218"/>
  </r>
  <r>
    <s v="VPMP1017"/>
    <x v="1"/>
    <d v="2023-05-15T11:05:04"/>
    <x v="0"/>
    <n v="7.2833333333333297"/>
    <n v="0"/>
    <n v="0.12138888888888882"/>
  </r>
  <r>
    <s v="KLLW1017"/>
    <x v="1"/>
    <d v="2023-05-15T11:05:04"/>
    <x v="0"/>
    <n v="0"/>
    <n v="0"/>
    <n v="0"/>
  </r>
  <r>
    <s v="NHCC1017"/>
    <x v="1"/>
    <d v="2023-05-15T11:30:33"/>
    <x v="0"/>
    <n v="25.233333333333299"/>
    <n v="0"/>
    <n v="0.42055555555555496"/>
  </r>
  <r>
    <s v="XWBV1016"/>
    <x v="1"/>
    <d v="2023-05-15T11:31:26"/>
    <x v="3"/>
    <n v="0.6"/>
    <n v="5.7"/>
    <n v="0.01"/>
  </r>
  <r>
    <s v="XWBV1016"/>
    <x v="1"/>
    <d v="2023-05-15T11:33:24"/>
    <x v="0"/>
    <n v="1.8"/>
    <n v="0"/>
    <n v="3.0000000000000002E-2"/>
  </r>
  <r>
    <s v="NHZT1017"/>
    <x v="1"/>
    <d v="2023-05-15T13:10:23"/>
    <x v="0"/>
    <n v="69.349999999999994"/>
    <n v="0"/>
    <n v="1.1558333333333333"/>
  </r>
  <r>
    <s v="NHZT1017"/>
    <x v="1"/>
    <d v="2023-05-15T13:39:53"/>
    <x v="3"/>
    <n v="22.566666666666698"/>
    <n v="5.6"/>
    <n v="0.37611111111111162"/>
  </r>
  <r>
    <m/>
    <x v="1"/>
    <d v="2023-05-15T13:41:07"/>
    <x v="1"/>
    <n v="1.1000000000000001"/>
    <s v="NULL"/>
    <n v="1.8333333333333333E-2"/>
  </r>
  <r>
    <s v="NHCC1017"/>
    <x v="1"/>
    <d v="2023-05-15T15:12:28"/>
    <x v="5"/>
    <n v="40.733333333333299"/>
    <n v="13.8"/>
    <n v="0.67888888888888832"/>
  </r>
  <r>
    <s v="NHZT1017"/>
    <x v="1"/>
    <d v="2023-05-15T15:17:18"/>
    <x v="0"/>
    <n v="1.13333333333333"/>
    <n v="0"/>
    <n v="1.8888888888888834E-2"/>
  </r>
  <r>
    <s v="HRZV1016"/>
    <x v="1"/>
    <d v="2023-05-15T15:32:21"/>
    <x v="0"/>
    <n v="1"/>
    <n v="0"/>
    <n v="1.6666666666666666E-2"/>
  </r>
  <r>
    <s v="NHCC1017"/>
    <x v="1"/>
    <d v="2023-05-16T10:59:43"/>
    <x v="3"/>
    <n v="18.633333333333301"/>
    <n v="11.1"/>
    <n v="0.31055555555555503"/>
  </r>
  <r>
    <s v="NHCC1017"/>
    <x v="1"/>
    <d v="2023-05-16T11:00:09"/>
    <x v="0"/>
    <n v="0.38333333333333303"/>
    <n v="0"/>
    <n v="6.3888888888888841E-3"/>
  </r>
  <r>
    <s v="CZQJ1017"/>
    <x v="1"/>
    <d v="2023-05-17T13:08:43"/>
    <x v="5"/>
    <n v="39.6666666666667"/>
    <n v="6.4"/>
    <n v="0.66111111111111165"/>
  </r>
  <r>
    <s v="VMGW1000"/>
    <x v="1"/>
    <d v="2023-05-17T13:10:50"/>
    <x v="0"/>
    <n v="1.7833333333333301"/>
    <n v="0"/>
    <n v="2.9722222222222167E-2"/>
  </r>
  <r>
    <s v="VMGW1000"/>
    <x v="1"/>
    <d v="2023-05-17T13:13:01"/>
    <x v="1"/>
    <n v="2"/>
    <n v="7.1"/>
    <n v="3.3333333333333333E-2"/>
  </r>
  <r>
    <m/>
    <x v="1"/>
    <d v="2023-05-18T12:41:57"/>
    <x v="4"/>
    <n v="25.3333333333333"/>
    <n v="0"/>
    <n v="0.42222222222222167"/>
  </r>
  <r>
    <m/>
    <x v="1"/>
    <d v="2023-05-18T13:09:00"/>
    <x v="1"/>
    <n v="26.766666666666701"/>
    <s v="NULL"/>
    <n v="0.44611111111111168"/>
  </r>
  <r>
    <m/>
    <x v="1"/>
    <d v="2023-05-18T13:11:03"/>
    <x v="1"/>
    <n v="1.9666666666666699"/>
    <s v="NULL"/>
    <n v="3.2777777777777829E-2"/>
  </r>
  <r>
    <m/>
    <x v="1"/>
    <d v="2023-05-18T13:12:33"/>
    <x v="1"/>
    <n v="1"/>
    <s v="NULL"/>
    <n v="1.6666666666666666E-2"/>
  </r>
  <r>
    <m/>
    <x v="1"/>
    <d v="2023-05-18T13:23:00"/>
    <x v="4"/>
    <n v="10.25"/>
    <n v="0"/>
    <n v="0.17083333333333334"/>
  </r>
  <r>
    <s v="HJQD1018"/>
    <x v="1"/>
    <d v="2023-05-18T13:26:49"/>
    <x v="4"/>
    <n v="3.43333333333333"/>
    <n v="0"/>
    <n v="5.7222222222222167E-2"/>
  </r>
  <r>
    <m/>
    <x v="1"/>
    <d v="2023-05-18T13:52:37"/>
    <x v="4"/>
    <n v="24.316666666666698"/>
    <n v="0"/>
    <n v="0.40527777777777829"/>
  </r>
  <r>
    <s v="GNVJ1018"/>
    <x v="1"/>
    <d v="2023-05-18T14:07:49"/>
    <x v="4"/>
    <n v="9.5333333333333297"/>
    <n v="0"/>
    <n v="0.15888888888888883"/>
  </r>
  <r>
    <s v="VTRW1009"/>
    <x v="1"/>
    <d v="2023-05-22T13:04:16"/>
    <x v="5"/>
    <n v="38.016666666666701"/>
    <n v="4.7"/>
    <n v="0.63361111111111168"/>
  </r>
  <r>
    <s v="HMDD1016"/>
    <x v="1"/>
    <d v="2023-05-22T13:55:56"/>
    <x v="5"/>
    <n v="25.4"/>
    <n v="16.7"/>
    <n v="0.42333333333333328"/>
  </r>
  <r>
    <s v="CVBW1017"/>
    <x v="1"/>
    <d v="2023-05-22T14:01:25"/>
    <x v="1"/>
    <n v="4.1500000000000004"/>
    <n v="7.5"/>
    <n v="6.9166666666666668E-2"/>
  </r>
  <r>
    <s v="CVBW1017"/>
    <x v="1"/>
    <d v="2023-05-22T14:18:15"/>
    <x v="3"/>
    <n v="16.383333333333301"/>
    <n v="10"/>
    <n v="0.273055555555555"/>
  </r>
  <r>
    <s v="VKXM1010"/>
    <x v="1"/>
    <d v="2023-05-22T14:20:45"/>
    <x v="1"/>
    <n v="2.4500000000000002"/>
    <n v="9.9"/>
    <n v="4.083333333333334E-2"/>
  </r>
  <r>
    <m/>
    <x v="1"/>
    <d v="2023-05-22T14:21:46"/>
    <x v="1"/>
    <n v="0.76666666666666705"/>
    <s v="NULL"/>
    <n v="1.2777777777777784E-2"/>
  </r>
  <r>
    <s v="VKXM1010"/>
    <x v="1"/>
    <d v="2023-05-23T09:00:40"/>
    <x v="3"/>
    <n v="48.466666666666697"/>
    <n v="5.6"/>
    <n v="0.80777777777777826"/>
  </r>
  <r>
    <s v="KKVQ1000"/>
    <x v="1"/>
    <d v="2023-05-23T16:19:24"/>
    <x v="4"/>
    <n v="142.30000000000001"/>
    <n v="0"/>
    <n v="2.371666666666667"/>
  </r>
  <r>
    <s v="KKVQ1000"/>
    <x v="1"/>
    <d v="2023-05-23T16:21:36"/>
    <x v="1"/>
    <n v="2.0499999999999998"/>
    <n v="13.4"/>
    <n v="3.4166666666666665E-2"/>
  </r>
  <r>
    <s v="TZZP1004"/>
    <x v="2"/>
    <d v="2023-05-17T12:46:18"/>
    <x v="6"/>
    <n v="10.3"/>
    <n v="0"/>
    <n v="0.17166666666666669"/>
  </r>
  <r>
    <s v="TZZP1004"/>
    <x v="2"/>
    <d v="2023-05-17T15:16:35"/>
    <x v="6"/>
    <n v="8.85"/>
    <n v="0"/>
    <n v="0.14749999999999999"/>
  </r>
  <r>
    <s v="WMNR1004"/>
    <x v="2"/>
    <d v="2023-05-17T15:19:47"/>
    <x v="6"/>
    <n v="1.1000000000000001"/>
    <n v="0"/>
    <n v="1.8333333333333333E-2"/>
  </r>
  <r>
    <s v="MMJN1004"/>
    <x v="2"/>
    <d v="2023-05-17T15:22:06"/>
    <x v="6"/>
    <n v="2"/>
    <n v="0"/>
    <n v="3.3333333333333333E-2"/>
  </r>
  <r>
    <s v="MMKK1003"/>
    <x v="2"/>
    <d v="2023-05-17T15:23:16"/>
    <x v="6"/>
    <n v="1"/>
    <n v="0"/>
    <n v="1.6666666666666666E-2"/>
  </r>
  <r>
    <s v="ZXCV1003"/>
    <x v="2"/>
    <d v="2023-05-17T15:24:16"/>
    <x v="6"/>
    <n v="0.9"/>
    <n v="0"/>
    <n v="1.5000000000000001E-2"/>
  </r>
  <r>
    <s v="KQJR1003"/>
    <x v="2"/>
    <d v="2023-05-18T15:19:31"/>
    <x v="6"/>
    <n v="13.8166666666667"/>
    <n v="0"/>
    <n v="0.23027777777777833"/>
  </r>
  <r>
    <s v="BJWW1006"/>
    <x v="3"/>
    <d v="2023-05-15T14:52:56"/>
    <x v="7"/>
    <n v="2.95"/>
    <n v="0"/>
    <n v="4.9166666666666671E-2"/>
  </r>
  <r>
    <s v="PZDZ1021"/>
    <x v="3"/>
    <d v="2023-05-17T15:45:37"/>
    <x v="8"/>
    <n v="4.2666666666666702"/>
    <n v="12.8"/>
    <n v="7.1111111111111167E-2"/>
  </r>
  <r>
    <s v="CDRJ1003"/>
    <x v="3"/>
    <d v="2023-05-17T15:48:14"/>
    <x v="2"/>
    <n v="2.5833333333333299"/>
    <n v="23.6"/>
    <n v="4.30555555555555E-2"/>
  </r>
  <r>
    <s v="PPKW1002"/>
    <x v="3"/>
    <d v="2023-05-17T15:53:34"/>
    <x v="2"/>
    <n v="5.2833333333333297"/>
    <n v="17.899999999999999"/>
    <n v="8.8055555555555498E-2"/>
  </r>
  <r>
    <s v="PZDZ1021"/>
    <x v="3"/>
    <d v="2023-05-17T15:59:43"/>
    <x v="8"/>
    <n v="6.15"/>
    <n v="12.7"/>
    <n v="0.10250000000000001"/>
  </r>
  <r>
    <s v="VDRR1018"/>
    <x v="4"/>
    <d v="2023-05-19T12:15:57"/>
    <x v="2"/>
    <n v="9.0166666666666693"/>
    <n v="13.2"/>
    <n v="0.15027777777777782"/>
  </r>
  <r>
    <s v="LHDT1022"/>
    <x v="4"/>
    <d v="2023-05-19T13:00:43"/>
    <x v="8"/>
    <n v="44.316666666666698"/>
    <n v="18.2"/>
    <n v="0.73861111111111166"/>
  </r>
  <r>
    <s v="CZQJ1017"/>
    <x v="5"/>
    <d v="2023-05-16T17:02:04"/>
    <x v="9"/>
    <n v="14.2"/>
    <n v="0"/>
    <n v="0.23666666666666666"/>
  </r>
  <r>
    <s v="TXWC1017"/>
    <x v="5"/>
    <d v="2023-05-23T10:56:24"/>
    <x v="8"/>
    <n v="3.7666666666666702"/>
    <n v="5.7"/>
    <n v="6.2777777777777835E-2"/>
  </r>
  <r>
    <s v="XPGL1009"/>
    <x v="6"/>
    <d v="2023-05-15T08:27:25"/>
    <x v="8"/>
    <n v="30.116666666666699"/>
    <n v="11.6"/>
    <n v="0.50194444444444497"/>
  </r>
  <r>
    <s v="JRZR1018"/>
    <x v="6"/>
    <d v="2023-05-16T10:59:57"/>
    <x v="2"/>
    <n v="6.1333333333333302"/>
    <n v="19"/>
    <n v="0.10222222222222217"/>
  </r>
  <r>
    <s v="CZQJ1017"/>
    <x v="6"/>
    <d v="2023-05-16T16:34:30"/>
    <x v="8"/>
    <n v="32.216666666666697"/>
    <n v="9.8000000000000007"/>
    <n v="0.536944444444445"/>
  </r>
  <r>
    <s v="XNBB1007"/>
    <x v="6"/>
    <d v="2023-05-17T07:59:37"/>
    <x v="2"/>
    <n v="8.8666666666666707"/>
    <n v="22.4"/>
    <n v="0.14777777777777784"/>
  </r>
  <r>
    <s v="DMKW1004"/>
    <x v="6"/>
    <d v="2023-05-17T16:01:35"/>
    <x v="8"/>
    <n v="27.283333333333299"/>
    <n v="12.3"/>
    <n v="0.45472222222222164"/>
  </r>
  <r>
    <s v="HJQD1018"/>
    <x v="6"/>
    <d v="2023-05-18T14:31:18"/>
    <x v="2"/>
    <n v="59.733333333333299"/>
    <n v="21.7"/>
    <n v="0.99555555555555497"/>
  </r>
  <r>
    <s v="CJPJ1009"/>
    <x v="6"/>
    <d v="2023-05-22T12:29:14"/>
    <x v="8"/>
    <n v="112.616666666667"/>
    <n v="29.7"/>
    <n v="1.8769444444444501"/>
  </r>
  <r>
    <s v="CJPJ1009"/>
    <x v="6"/>
    <d v="2023-05-22T14:57:39"/>
    <x v="7"/>
    <n v="75.216666666666697"/>
    <n v="0"/>
    <n v="1.2536111111111117"/>
  </r>
  <r>
    <s v="HDJV1011"/>
    <x v="7"/>
    <d v="2023-05-19T16:05:52"/>
    <x v="8"/>
    <n v="8.6666666666666696"/>
    <n v="14.8"/>
    <n v="0.14444444444444449"/>
  </r>
  <r>
    <s v="NNWJ1000"/>
    <x v="8"/>
    <d v="2023-05-15T07:54:42"/>
    <x v="3"/>
    <n v="5.6166666666666698"/>
    <n v="7.7"/>
    <n v="9.3611111111111159E-2"/>
  </r>
  <r>
    <s v="BDQH1000"/>
    <x v="8"/>
    <d v="2023-05-15T07:56:53"/>
    <x v="3"/>
    <n v="1.4833333333333301"/>
    <n v="6.1"/>
    <n v="2.4722222222222166E-2"/>
  </r>
  <r>
    <s v="MDGK1000"/>
    <x v="8"/>
    <d v="2023-05-15T08:00:28"/>
    <x v="3"/>
    <n v="3"/>
    <n v="5.3"/>
    <n v="0.05"/>
  </r>
  <r>
    <s v="BDQH1000"/>
    <x v="8"/>
    <d v="2023-05-15T08:10:09"/>
    <x v="3"/>
    <n v="3.3666666666666698"/>
    <n v="6.1"/>
    <n v="5.611111111111116E-2"/>
  </r>
  <r>
    <s v="KKGR1016"/>
    <x v="8"/>
    <d v="2023-05-15T08:11:02"/>
    <x v="3"/>
    <n v="0.55000000000000004"/>
    <n v="11.2"/>
    <n v="9.1666666666666667E-3"/>
  </r>
  <r>
    <s v="KKGR1016"/>
    <x v="8"/>
    <d v="2023-05-15T08:11:19"/>
    <x v="0"/>
    <n v="0.25"/>
    <n v="0"/>
    <n v="4.1666666666666666E-3"/>
  </r>
  <r>
    <s v="JHDD1004"/>
    <x v="8"/>
    <d v="2023-05-15T09:14:25"/>
    <x v="1"/>
    <n v="38.700000000000003"/>
    <n v="8.8000000000000007"/>
    <n v="0.64500000000000002"/>
  </r>
  <r>
    <s v="GJLG1004"/>
    <x v="8"/>
    <d v="2023-05-15T09:15:05"/>
    <x v="1"/>
    <n v="0.5"/>
    <n v="13.4"/>
    <n v="8.3333333333333332E-3"/>
  </r>
  <r>
    <s v="JHDD1004"/>
    <x v="8"/>
    <d v="2023-05-15T13:06:17"/>
    <x v="3"/>
    <n v="4.7"/>
    <n v="7.2"/>
    <n v="7.8333333333333338E-2"/>
  </r>
  <r>
    <m/>
    <x v="8"/>
    <d v="2023-05-15T13:13:19"/>
    <x v="1"/>
    <n v="6.2666666666666702"/>
    <s v="NULL"/>
    <n v="0.10444444444444451"/>
  </r>
  <r>
    <s v="NNWJ1000"/>
    <x v="8"/>
    <d v="2023-05-15T15:13:10"/>
    <x v="0"/>
    <n v="0.45"/>
    <n v="0"/>
    <n v="7.5000000000000006E-3"/>
  </r>
  <r>
    <s v="RGMK1005"/>
    <x v="8"/>
    <d v="2023-05-16T07:27:11"/>
    <x v="0"/>
    <n v="0.4"/>
    <n v="0"/>
    <n v="6.6666666666666671E-3"/>
  </r>
  <r>
    <s v="JHDD1004"/>
    <x v="8"/>
    <d v="2023-05-16T07:28:08"/>
    <x v="0"/>
    <n v="0.28333333333333299"/>
    <n v="0"/>
    <n v="4.7222222222222162E-3"/>
  </r>
  <r>
    <m/>
    <x v="8"/>
    <d v="2023-05-16T11:45:27"/>
    <x v="1"/>
    <n v="28.383333333333301"/>
    <s v="NULL"/>
    <n v="0.47305555555555501"/>
  </r>
  <r>
    <s v="VVHG1009"/>
    <x v="8"/>
    <d v="2023-05-17T09:14:52"/>
    <x v="0"/>
    <n v="0.43333333333333302"/>
    <n v="0"/>
    <n v="7.2222222222222167E-3"/>
  </r>
  <r>
    <m/>
    <x v="8"/>
    <d v="2023-05-17T09:26:16"/>
    <x v="1"/>
    <n v="10.983333333333301"/>
    <s v="NULL"/>
    <n v="0.183055555555555"/>
  </r>
  <r>
    <s v="WLDD1001"/>
    <x v="8"/>
    <d v="2023-05-17T10:49:59"/>
    <x v="0"/>
    <n v="1.9166666666666701"/>
    <n v="0"/>
    <n v="3.1944444444444504E-2"/>
  </r>
  <r>
    <m/>
    <x v="8"/>
    <d v="2023-05-17T10:52:24"/>
    <x v="1"/>
    <n v="0.5"/>
    <s v="NULL"/>
    <n v="8.3333333333333332E-3"/>
  </r>
  <r>
    <s v="MDGK1000"/>
    <x v="8"/>
    <d v="2023-05-17T11:35:34"/>
    <x v="0"/>
    <n v="0.53333333333333299"/>
    <n v="0"/>
    <n v="8.8888888888888837E-3"/>
  </r>
  <r>
    <s v="ZNVV1000"/>
    <x v="8"/>
    <d v="2023-05-17T11:59:10"/>
    <x v="4"/>
    <n v="17.883333333333301"/>
    <n v="0"/>
    <n v="0.29805555555555502"/>
  </r>
  <r>
    <s v="JGNQ1000"/>
    <x v="8"/>
    <d v="2023-05-17T12:00:50"/>
    <x v="1"/>
    <n v="1.4666666666666699"/>
    <n v="13.4"/>
    <n v="2.4444444444444498E-2"/>
  </r>
  <r>
    <m/>
    <x v="8"/>
    <d v="2023-05-17T12:03:19"/>
    <x v="1"/>
    <n v="2.43333333333333"/>
    <s v="NULL"/>
    <n v="4.0555555555555498E-2"/>
  </r>
  <r>
    <s v="WLDD1001"/>
    <x v="8"/>
    <d v="2023-05-17T13:29:31"/>
    <x v="3"/>
    <n v="2.2000000000000002"/>
    <n v="7.9"/>
    <n v="3.6666666666666667E-2"/>
  </r>
  <r>
    <m/>
    <x v="8"/>
    <d v="2023-05-17T13:30:42"/>
    <x v="1"/>
    <n v="1.13333333333333"/>
    <s v="NULL"/>
    <n v="1.8888888888888834E-2"/>
  </r>
  <r>
    <s v="WLDD1001"/>
    <x v="8"/>
    <d v="2023-05-17T14:14:59"/>
    <x v="1"/>
    <n v="1.4"/>
    <n v="8.4"/>
    <n v="2.3333333333333331E-2"/>
  </r>
  <r>
    <s v="WLDD1001"/>
    <x v="8"/>
    <d v="2023-05-17T14:16:31"/>
    <x v="1"/>
    <n v="1.4833333333333301"/>
    <n v="8.4"/>
    <n v="2.4722222222222166E-2"/>
  </r>
  <r>
    <s v="WLDD1001"/>
    <x v="8"/>
    <d v="2023-05-17T14:23:53"/>
    <x v="3"/>
    <n v="7.31666666666667"/>
    <n v="7.9"/>
    <n v="0.12194444444444449"/>
  </r>
  <r>
    <m/>
    <x v="8"/>
    <d v="2023-05-18T08:23:54"/>
    <x v="1"/>
    <n v="17.3333333333333"/>
    <s v="NULL"/>
    <n v="0.28888888888888836"/>
  </r>
  <r>
    <m/>
    <x v="8"/>
    <d v="2023-05-18T08:34:03"/>
    <x v="1"/>
    <n v="1.88333333333333"/>
    <s v="NULL"/>
    <n v="3.1388888888888834E-2"/>
  </r>
  <r>
    <m/>
    <x v="8"/>
    <d v="2023-05-18T09:06:56"/>
    <x v="1"/>
    <n v="3.4"/>
    <s v="NULL"/>
    <n v="5.6666666666666664E-2"/>
  </r>
  <r>
    <s v="VZRQ1016"/>
    <x v="8"/>
    <d v="2023-05-18T11:07:05"/>
    <x v="1"/>
    <n v="17.266666666666701"/>
    <n v="13.4"/>
    <n v="0.28777777777777835"/>
  </r>
  <r>
    <s v="MJHZ1008"/>
    <x v="8"/>
    <d v="2023-05-18T11:19:07"/>
    <x v="1"/>
    <n v="1.2166666666666699"/>
    <n v="13.4"/>
    <n v="2.0277777777777832E-2"/>
  </r>
  <r>
    <s v="MJHZ1008"/>
    <x v="8"/>
    <d v="2023-05-18T11:19:34"/>
    <x v="1"/>
    <n v="0.41666666666666702"/>
    <n v="13.4"/>
    <n v="6.9444444444444501E-3"/>
  </r>
  <r>
    <s v="CLGG1008"/>
    <x v="8"/>
    <d v="2023-05-18T11:24:53"/>
    <x v="1"/>
    <n v="5.2333333333333298"/>
    <n v="9.6999999999999993"/>
    <n v="8.7222222222222159E-2"/>
  </r>
  <r>
    <s v="CLGG1008"/>
    <x v="8"/>
    <d v="2023-05-18T11:25:36"/>
    <x v="1"/>
    <n v="0.68333333333333302"/>
    <n v="9.6999999999999993"/>
    <n v="1.1388888888888884E-2"/>
  </r>
  <r>
    <m/>
    <x v="8"/>
    <d v="2023-05-18T11:27:07"/>
    <x v="1"/>
    <n v="1.4833333333333301"/>
    <s v="NULL"/>
    <n v="2.4722222222222166E-2"/>
  </r>
  <r>
    <m/>
    <x v="8"/>
    <d v="2023-05-18T11:27:31"/>
    <x v="1"/>
    <n v="0.35"/>
    <s v="NULL"/>
    <n v="5.8333333333333327E-3"/>
  </r>
  <r>
    <m/>
    <x v="8"/>
    <d v="2023-05-18T11:27:50"/>
    <x v="1"/>
    <n v="0.25"/>
    <s v="NULL"/>
    <n v="4.1666666666666666E-3"/>
  </r>
  <r>
    <s v="WLDD1001"/>
    <x v="8"/>
    <d v="2023-05-18T11:28:50"/>
    <x v="0"/>
    <n v="0.38333333333333303"/>
    <n v="0"/>
    <n v="6.3888888888888841E-3"/>
  </r>
  <r>
    <s v="CLGG1008"/>
    <x v="8"/>
    <d v="2023-05-18T15:09:26"/>
    <x v="3"/>
    <n v="3.0333333333333301"/>
    <n v="5.9"/>
    <n v="5.0555555555555499E-2"/>
  </r>
  <r>
    <s v="CLGG1008"/>
    <x v="8"/>
    <d v="2023-05-19T11:50:47"/>
    <x v="0"/>
    <n v="0.4"/>
    <n v="0"/>
    <n v="6.6666666666666671E-3"/>
  </r>
  <r>
    <s v="HJQD1018"/>
    <x v="9"/>
    <d v="2023-05-18T15:18:02"/>
    <x v="8"/>
    <n v="32.133333333333297"/>
    <n v="18"/>
    <n v="0.53555555555555501"/>
  </r>
  <r>
    <s v="XPRH1017"/>
    <x v="9"/>
    <d v="2023-05-19T09:18:14"/>
    <x v="2"/>
    <n v="3.55"/>
    <n v="19.3"/>
    <n v="5.9166666666666666E-2"/>
  </r>
  <r>
    <s v="BJWW1006"/>
    <x v="9"/>
    <d v="2023-05-19T09:36:57"/>
    <x v="10"/>
    <n v="4.0166666666666702"/>
    <n v="4.3"/>
    <n v="6.6944444444444501E-2"/>
  </r>
  <r>
    <s v="GJNX1011"/>
    <x v="9"/>
    <d v="2023-05-19T15:14:56"/>
    <x v="2"/>
    <n v="19.6666666666667"/>
    <n v="20.5"/>
    <n v="0.32777777777777833"/>
  </r>
  <r>
    <s v="WGWR1013"/>
    <x v="9"/>
    <d v="2023-05-19T15:17:22"/>
    <x v="2"/>
    <n v="2.4166666666666701"/>
    <n v="22.2"/>
    <n v="4.0277777777777836E-2"/>
  </r>
  <r>
    <s v="HDJV1011"/>
    <x v="9"/>
    <d v="2023-05-19T15:30:59"/>
    <x v="2"/>
    <n v="2.95"/>
    <n v="20.6"/>
    <n v="4.9166666666666671E-2"/>
  </r>
  <r>
    <s v="VTRW1009"/>
    <x v="9"/>
    <d v="2023-05-19T15:44:12"/>
    <x v="2"/>
    <n v="3.7"/>
    <n v="17.100000000000001"/>
    <n v="6.1666666666666668E-2"/>
  </r>
  <r>
    <s v="NDNZ1011"/>
    <x v="9"/>
    <d v="2023-05-22T10:49:40"/>
    <x v="2"/>
    <n v="2.43333333333333"/>
    <n v="19.600000000000001"/>
    <n v="4.0555555555555498E-2"/>
  </r>
  <r>
    <s v="HPPK1001"/>
    <x v="9"/>
    <d v="2023-05-22T10:51:48"/>
    <x v="2"/>
    <n v="2.0833333333333299"/>
    <n v="13.2"/>
    <n v="3.4722222222222168E-2"/>
  </r>
  <r>
    <s v="XJGG1001"/>
    <x v="9"/>
    <d v="2023-05-22T10:53:27"/>
    <x v="2"/>
    <n v="1.61666666666667"/>
    <n v="17.600000000000001"/>
    <n v="2.69444444444445E-2"/>
  </r>
  <r>
    <s v="GMTM1016"/>
    <x v="9"/>
    <d v="2023-05-22T10:58:28"/>
    <x v="2"/>
    <n v="4.8833333333333302"/>
    <n v="13.2"/>
    <n v="8.138888888888883E-2"/>
  </r>
  <r>
    <s v="XLHD1002"/>
    <x v="10"/>
    <d v="2023-05-15T08:53:53"/>
    <x v="11"/>
    <n v="20.866666666666699"/>
    <n v="0"/>
    <n v="0.3477777777777783"/>
  </r>
  <r>
    <s v="TLGH1002"/>
    <x v="10"/>
    <d v="2023-05-15T08:56:06"/>
    <x v="11"/>
    <n v="0.83333333333333304"/>
    <n v="0"/>
    <n v="1.3888888888888885E-2"/>
  </r>
  <r>
    <s v="BJWW1006"/>
    <x v="10"/>
    <d v="2023-05-15T09:16:40"/>
    <x v="3"/>
    <n v="20.1666666666667"/>
    <n v="7.6"/>
    <n v="0.33611111111111164"/>
  </r>
  <r>
    <s v="KJDG1011"/>
    <x v="10"/>
    <d v="2023-05-15T09:20:19"/>
    <x v="3"/>
    <n v="3.3333333333333299"/>
    <n v="5.5"/>
    <n v="5.5555555555555497E-2"/>
  </r>
  <r>
    <s v="XPGL1009"/>
    <x v="10"/>
    <d v="2023-05-15T10:06:12"/>
    <x v="5"/>
    <n v="32.5"/>
    <n v="7.3"/>
    <n v="0.54166666666666663"/>
  </r>
  <r>
    <m/>
    <x v="10"/>
    <d v="2023-05-15T10:06:42"/>
    <x v="1"/>
    <n v="0.21666666666666701"/>
    <s v="NULL"/>
    <n v="3.6111111111111166E-3"/>
  </r>
  <r>
    <s v="XPGL1009"/>
    <x v="10"/>
    <d v="2023-05-15T10:08:39"/>
    <x v="1"/>
    <n v="1.8"/>
    <n v="8.8000000000000007"/>
    <n v="3.0000000000000002E-2"/>
  </r>
  <r>
    <s v="XLHD1002"/>
    <x v="10"/>
    <d v="2023-05-15T10:49:56"/>
    <x v="1"/>
    <n v="19.233333333333299"/>
    <n v="9"/>
    <n v="0.32055555555555498"/>
  </r>
  <r>
    <s v="XWBV1016"/>
    <x v="10"/>
    <d v="2023-05-15T11:05:41"/>
    <x v="5"/>
    <n v="7.8666666666666698"/>
    <n v="5.2"/>
    <n v="0.13111111111111115"/>
  </r>
  <r>
    <s v="GHWZ1009"/>
    <x v="10"/>
    <d v="2023-05-15T11:43:17"/>
    <x v="1"/>
    <n v="4.8"/>
    <n v="9.3000000000000007"/>
    <n v="0.08"/>
  </r>
  <r>
    <s v="QCKQ1006"/>
    <x v="10"/>
    <d v="2023-05-15T12:27:09"/>
    <x v="1"/>
    <n v="11.35"/>
    <n v="7.3"/>
    <n v="0.18916666666666665"/>
  </r>
  <r>
    <s v="TRQK1004"/>
    <x v="10"/>
    <d v="2023-05-15T12:29:36"/>
    <x v="1"/>
    <n v="2.3333333333333299"/>
    <n v="13.4"/>
    <n v="3.8888888888888834E-2"/>
  </r>
  <r>
    <s v="CLHJ1007"/>
    <x v="10"/>
    <d v="2023-05-15T12:39:00"/>
    <x v="1"/>
    <n v="3.0333333333333301"/>
    <n v="9.5"/>
    <n v="5.0555555555555499E-2"/>
  </r>
  <r>
    <s v="CDRX1008"/>
    <x v="10"/>
    <d v="2023-05-15T12:53:41"/>
    <x v="1"/>
    <n v="7.2833333333333297"/>
    <n v="9"/>
    <n v="0.12138888888888882"/>
  </r>
  <r>
    <s v="NDRZ1008"/>
    <x v="10"/>
    <d v="2023-05-15T12:55:06"/>
    <x v="1"/>
    <n v="1.38333333333333"/>
    <n v="13.4"/>
    <n v="2.3055555555555499E-2"/>
  </r>
  <r>
    <s v="XLHD1002"/>
    <x v="10"/>
    <d v="2023-05-15T15:03:42"/>
    <x v="5"/>
    <n v="6.5"/>
    <n v="6.7"/>
    <n v="0.10833333333333334"/>
  </r>
  <r>
    <s v="BJWW1006"/>
    <x v="10"/>
    <d v="2023-05-15T15:38:41"/>
    <x v="5"/>
    <n v="22.6666666666667"/>
    <n v="7.9"/>
    <n v="0.37777777777777832"/>
  </r>
  <r>
    <s v="TDKL1057"/>
    <x v="10"/>
    <d v="2023-05-15T15:58:24"/>
    <x v="1"/>
    <n v="10.516666666666699"/>
    <n v="13.4"/>
    <n v="0.17527777777777834"/>
  </r>
  <r>
    <s v="TDKL1057"/>
    <x v="10"/>
    <d v="2023-05-15T16:00:20"/>
    <x v="1"/>
    <n v="0.78333333333333299"/>
    <n v="13.4"/>
    <n v="1.3055555555555549E-2"/>
  </r>
  <r>
    <m/>
    <x v="10"/>
    <d v="2023-05-15T16:02:02"/>
    <x v="1"/>
    <n v="1.65"/>
    <s v="NULL"/>
    <n v="2.75E-2"/>
  </r>
  <r>
    <s v="XLHD1002"/>
    <x v="10"/>
    <d v="2023-05-15T16:07:00"/>
    <x v="3"/>
    <n v="4.8"/>
    <n v="6.8"/>
    <n v="0.08"/>
  </r>
  <r>
    <s v="GHWZ1009"/>
    <x v="10"/>
    <d v="2023-05-16T09:34:07"/>
    <x v="3"/>
    <n v="18.3"/>
    <n v="6.3"/>
    <n v="0.30499999999999999"/>
  </r>
  <r>
    <s v="MXVG1012"/>
    <x v="10"/>
    <d v="2023-05-16T09:36:12"/>
    <x v="11"/>
    <n v="0.93333333333333302"/>
    <n v="0"/>
    <n v="1.555555555555555E-2"/>
  </r>
  <r>
    <s v="VLDW1003"/>
    <x v="10"/>
    <d v="2023-05-16T09:38:22"/>
    <x v="11"/>
    <n v="0.41666666666666702"/>
    <n v="0"/>
    <n v="6.9444444444444501E-3"/>
  </r>
  <r>
    <s v="BJWW1006"/>
    <x v="10"/>
    <d v="2023-05-16T10:11:00"/>
    <x v="3"/>
    <n v="15.45"/>
    <n v="7.6"/>
    <n v="0.25750000000000001"/>
  </r>
  <r>
    <s v="CDRX1008"/>
    <x v="10"/>
    <d v="2023-05-16T10:28:31"/>
    <x v="3"/>
    <n v="17.100000000000001"/>
    <n v="6.9"/>
    <n v="0.28500000000000003"/>
  </r>
  <r>
    <s v="KJDG1011"/>
    <x v="10"/>
    <d v="2023-05-16T10:53:29"/>
    <x v="0"/>
    <n v="11.0833333333333"/>
    <n v="0"/>
    <n v="0.18472222222222168"/>
  </r>
  <r>
    <s v="JRZR1018"/>
    <x v="10"/>
    <d v="2023-05-16T11:43:15"/>
    <x v="5"/>
    <n v="4.1666666666666696"/>
    <n v="6.7"/>
    <n v="6.9444444444444489E-2"/>
  </r>
  <r>
    <s v="TDKL1058"/>
    <x v="10"/>
    <d v="2023-05-16T11:54:26"/>
    <x v="1"/>
    <n v="5.2333333333333298"/>
    <n v="13.4"/>
    <n v="8.7222222222222159E-2"/>
  </r>
  <r>
    <s v="TDKL1059"/>
    <x v="10"/>
    <d v="2023-05-16T12:04:16"/>
    <x v="1"/>
    <n v="3.4166666666666701"/>
    <n v="13.4"/>
    <n v="5.6944444444444499E-2"/>
  </r>
  <r>
    <s v="TDKL1060"/>
    <x v="10"/>
    <d v="2023-05-16T12:08:12"/>
    <x v="1"/>
    <n v="1.7"/>
    <n v="13.4"/>
    <n v="2.8333333333333332E-2"/>
  </r>
  <r>
    <s v="ZJCJ1010"/>
    <x v="10"/>
    <d v="2023-05-16T13:53:12"/>
    <x v="1"/>
    <n v="5.2166666666666703"/>
    <n v="13.4"/>
    <n v="8.6944444444444505E-2"/>
  </r>
  <r>
    <s v="MCMK1011"/>
    <x v="10"/>
    <d v="2023-05-16T14:49:39"/>
    <x v="1"/>
    <n v="10.35"/>
    <n v="9.9"/>
    <n v="0.17249999999999999"/>
  </r>
  <r>
    <m/>
    <x v="10"/>
    <d v="2023-05-16T15:08:33"/>
    <x v="1"/>
    <n v="0.53333333333333299"/>
    <s v="NULL"/>
    <n v="8.8888888888888837E-3"/>
  </r>
  <r>
    <s v="CZQJ1017"/>
    <x v="10"/>
    <d v="2023-05-16T15:30:09"/>
    <x v="1"/>
    <n v="19.716666666666701"/>
    <n v="9.1"/>
    <n v="0.32861111111111169"/>
  </r>
  <r>
    <s v="CMHL1015"/>
    <x v="10"/>
    <d v="2023-05-16T15:33:47"/>
    <x v="1"/>
    <n v="3.6"/>
    <n v="13.4"/>
    <n v="6.0000000000000005E-2"/>
  </r>
  <r>
    <s v="KMQK1009"/>
    <x v="10"/>
    <d v="2023-05-17T08:08:19"/>
    <x v="11"/>
    <n v="2.4"/>
    <n v="0"/>
    <n v="0.04"/>
  </r>
  <r>
    <s v="GHWZ1009"/>
    <x v="10"/>
    <d v="2023-05-17T09:24:00"/>
    <x v="0"/>
    <n v="0.43333333333333302"/>
    <n v="0"/>
    <n v="7.2222222222222167E-3"/>
  </r>
  <r>
    <s v="XNBB1007"/>
    <x v="10"/>
    <d v="2023-05-17T10:17:53"/>
    <x v="5"/>
    <n v="45.5833333333333"/>
    <n v="11.7"/>
    <n v="0.75972222222222163"/>
  </r>
  <r>
    <s v="BJWW1006"/>
    <x v="10"/>
    <d v="2023-05-17T10:38:59"/>
    <x v="0"/>
    <n v="8.9166666666666696"/>
    <n v="0"/>
    <n v="0.14861111111111117"/>
  </r>
  <r>
    <s v="XLHD1002"/>
    <x v="10"/>
    <d v="2023-05-17T10:42:17"/>
    <x v="0"/>
    <n v="2.4"/>
    <n v="0"/>
    <n v="0.04"/>
  </r>
  <r>
    <m/>
    <x v="10"/>
    <d v="2023-05-17T10:57:59"/>
    <x v="1"/>
    <n v="2.06666666666667"/>
    <s v="NULL"/>
    <n v="3.44444444444445E-2"/>
  </r>
  <r>
    <s v="PZDZ1021"/>
    <x v="10"/>
    <d v="2023-05-17T11:20:29"/>
    <x v="1"/>
    <n v="19.95"/>
    <n v="8.6"/>
    <n v="0.33249999999999996"/>
  </r>
  <r>
    <s v="LHHZ1015"/>
    <x v="10"/>
    <d v="2023-05-17T11:22:54"/>
    <x v="1"/>
    <n v="2.3333333333333299"/>
    <n v="13.4"/>
    <n v="3.8888888888888834E-2"/>
  </r>
  <r>
    <s v="KMQK1009"/>
    <x v="10"/>
    <d v="2023-05-17T11:25:18"/>
    <x v="0"/>
    <n v="0.71666666666666701"/>
    <n v="0"/>
    <n v="1.194444444444445E-2"/>
  </r>
  <r>
    <s v="DMKW1004"/>
    <x v="10"/>
    <d v="2023-05-17T11:54:41"/>
    <x v="1"/>
    <n v="12.283333333333299"/>
    <n v="8.6"/>
    <n v="0.20472222222222167"/>
  </r>
  <r>
    <s v="TNVZ1003"/>
    <x v="10"/>
    <d v="2023-05-17T11:56:29"/>
    <x v="1"/>
    <n v="1.7666666666666699"/>
    <n v="10.8"/>
    <n v="2.9444444444444499E-2"/>
  </r>
  <r>
    <s v="DKLJ1003"/>
    <x v="10"/>
    <d v="2023-05-17T12:25:22"/>
    <x v="4"/>
    <n v="11.15"/>
    <n v="0"/>
    <n v="0.18583333333333335"/>
  </r>
  <r>
    <s v="CZQJ1017"/>
    <x v="10"/>
    <d v="2023-05-17T15:13:41"/>
    <x v="3"/>
    <n v="22.05"/>
    <n v="6.6"/>
    <n v="0.36749999999999999"/>
  </r>
  <r>
    <s v="BJWW1006"/>
    <x v="10"/>
    <d v="2023-05-18T09:20:12"/>
    <x v="5"/>
    <n v="31.716666666666701"/>
    <n v="9.6"/>
    <n v="0.5286111111111117"/>
  </r>
  <r>
    <s v="CZPC1008"/>
    <x v="10"/>
    <d v="2023-05-18T09:27:11"/>
    <x v="11"/>
    <n v="6.7833333333333297"/>
    <n v="0"/>
    <n v="0.11305555555555549"/>
  </r>
  <r>
    <s v="DMKW1004"/>
    <x v="10"/>
    <d v="2023-05-18T11:16:19"/>
    <x v="3"/>
    <n v="32.85"/>
    <n v="7.5"/>
    <n v="0.54749999999999999"/>
  </r>
  <r>
    <s v="DMKW1004"/>
    <x v="10"/>
    <d v="2023-05-18T12:31:52"/>
    <x v="1"/>
    <n v="27.366666666666699"/>
    <n v="8.6"/>
    <n v="0.45611111111111163"/>
  </r>
  <r>
    <s v="DMKW1004"/>
    <x v="10"/>
    <d v="2023-05-18T12:49:45"/>
    <x v="3"/>
    <n v="15.466666666666701"/>
    <n v="7.5"/>
    <n v="0.25777777777777833"/>
  </r>
  <r>
    <s v="BJWW1006"/>
    <x v="10"/>
    <d v="2023-05-18T15:16:25"/>
    <x v="3"/>
    <n v="58.05"/>
    <n v="8.6999999999999993"/>
    <n v="0.96749999999999992"/>
  </r>
  <r>
    <s v="PZDZ1021"/>
    <x v="10"/>
    <d v="2023-05-18T15:33:12"/>
    <x v="3"/>
    <n v="16"/>
    <n v="7.6"/>
    <n v="0.26666666666666666"/>
  </r>
  <r>
    <s v="QDNP1008"/>
    <x v="10"/>
    <d v="2023-05-18T16:14:51"/>
    <x v="1"/>
    <n v="5.0333333333333297"/>
    <n v="7.5"/>
    <n v="8.3888888888888832E-2"/>
  </r>
  <r>
    <s v="XPRH1017"/>
    <x v="10"/>
    <d v="2023-05-19T09:14:10"/>
    <x v="1"/>
    <n v="1.0166666666666699"/>
    <n v="8.6"/>
    <n v="1.6944444444444498E-2"/>
  </r>
  <r>
    <s v="TDKL1059"/>
    <x v="10"/>
    <d v="2023-05-19T09:30:16"/>
    <x v="1"/>
    <n v="1.75"/>
    <n v="13.4"/>
    <n v="2.9166666666666667E-2"/>
  </r>
  <r>
    <s v="BJWW1006"/>
    <x v="10"/>
    <d v="2023-05-19T09:32:18"/>
    <x v="0"/>
    <n v="0.55000000000000004"/>
    <n v="0"/>
    <n v="9.1666666666666667E-3"/>
  </r>
  <r>
    <s v="TDKL1060"/>
    <x v="10"/>
    <d v="2023-05-19T11:36:02"/>
    <x v="1"/>
    <n v="1.0333333333333301"/>
    <n v="13.4"/>
    <n v="1.722222222222217E-2"/>
  </r>
  <r>
    <s v="LHDT1022"/>
    <x v="10"/>
    <d v="2023-05-19T11:59:41"/>
    <x v="1"/>
    <n v="14.8166666666667"/>
    <n v="7.8"/>
    <n v="0.24694444444444499"/>
  </r>
  <r>
    <s v="VDRR1018"/>
    <x v="10"/>
    <d v="2023-05-19T12:01:00"/>
    <x v="1"/>
    <n v="1.0833333333333299"/>
    <n v="13.4"/>
    <n v="1.8055555555555498E-2"/>
  </r>
  <r>
    <s v="QWVR1006"/>
    <x v="10"/>
    <d v="2023-05-19T13:29:44"/>
    <x v="1"/>
    <n v="11.116666666666699"/>
    <n v="9.1999999999999993"/>
    <n v="0.18527777777777832"/>
  </r>
  <r>
    <s v="DMKW1004"/>
    <x v="10"/>
    <d v="2023-05-19T13:48:49"/>
    <x v="0"/>
    <n v="0.5"/>
    <n v="0"/>
    <n v="8.3333333333333332E-3"/>
  </r>
  <r>
    <s v="CZQJ1017"/>
    <x v="10"/>
    <d v="2023-05-19T13:51:18"/>
    <x v="0"/>
    <n v="2.43333333333333"/>
    <n v="0"/>
    <n v="4.0555555555555498E-2"/>
  </r>
  <r>
    <s v="PZDZ1021"/>
    <x v="10"/>
    <d v="2023-05-19T13:51:19"/>
    <x v="0"/>
    <n v="0"/>
    <n v="0"/>
    <n v="0"/>
  </r>
  <r>
    <s v="GJNX1011"/>
    <x v="10"/>
    <d v="2023-05-19T14:54:36"/>
    <x v="1"/>
    <n v="9.7333333333333307"/>
    <n v="8.3000000000000007"/>
    <n v="0.16222222222222218"/>
  </r>
  <r>
    <s v="HDJV1011"/>
    <x v="10"/>
    <d v="2023-05-19T15:27:41"/>
    <x v="1"/>
    <n v="9.5333333333333297"/>
    <n v="8.1999999999999993"/>
    <n v="0.15888888888888883"/>
  </r>
  <r>
    <s v="VTRW1009"/>
    <x v="10"/>
    <d v="2023-05-19T15:31:54"/>
    <x v="1"/>
    <n v="1.85"/>
    <n v="10.1"/>
    <n v="3.0833333333333334E-2"/>
  </r>
  <r>
    <s v="LHDT1022"/>
    <x v="10"/>
    <d v="2023-05-19T16:16:55"/>
    <x v="3"/>
    <n v="11.466666666666701"/>
    <n v="9.1999999999999993"/>
    <n v="0.19111111111111168"/>
  </r>
  <r>
    <s v="XTZT1049"/>
    <x v="10"/>
    <d v="2023-05-23T08:33:19"/>
    <x v="11"/>
    <n v="3.15"/>
    <n v="0"/>
    <n v="5.2499999999999998E-2"/>
  </r>
  <r>
    <s v="VJXD1016"/>
    <x v="10"/>
    <d v="2023-05-23T09:11:02"/>
    <x v="11"/>
    <n v="36.683333333333302"/>
    <n v="0"/>
    <n v="0.61138888888888832"/>
  </r>
  <r>
    <s v="MXVG1012"/>
    <x v="10"/>
    <d v="2023-05-23T09:11:59"/>
    <x v="11"/>
    <n v="0.55000000000000004"/>
    <n v="0"/>
    <n v="9.1666666666666667E-3"/>
  </r>
  <r>
    <s v="VLDW1003"/>
    <x v="10"/>
    <d v="2023-05-23T09:12:50"/>
    <x v="11"/>
    <n v="0.46666666666666701"/>
    <n v="0"/>
    <n v="7.7777777777777836E-3"/>
  </r>
  <r>
    <s v="QTNM1016"/>
    <x v="10"/>
    <d v="2023-05-23T09:14:11"/>
    <x v="11"/>
    <n v="0.78333333333333299"/>
    <n v="0"/>
    <n v="1.3055555555555549E-2"/>
  </r>
  <r>
    <s v="TLGH1002"/>
    <x v="10"/>
    <d v="2023-05-23T09:16:05"/>
    <x v="11"/>
    <n v="1.55"/>
    <n v="0"/>
    <n v="2.5833333333333333E-2"/>
  </r>
  <r>
    <s v="TCCK1016"/>
    <x v="10"/>
    <d v="2023-05-23T10:30:04"/>
    <x v="0"/>
    <n v="0.71666666666666701"/>
    <n v="0"/>
    <n v="1.194444444444445E-2"/>
  </r>
  <r>
    <s v="VJXD1016"/>
    <x v="10"/>
    <d v="2023-05-23T12:59:23"/>
    <x v="0"/>
    <n v="33.299999999999997"/>
    <n v="0"/>
    <n v="0.55499999999999994"/>
  </r>
  <r>
    <s v="QWVR1006"/>
    <x v="10"/>
    <d v="2023-05-23T14:10:18"/>
    <x v="3"/>
    <n v="31.533333333333299"/>
    <n v="7"/>
    <n v="0.525555555555555"/>
  </r>
  <r>
    <s v="VJXD1016"/>
    <x v="10"/>
    <d v="2023-05-23T14:16:50"/>
    <x v="3"/>
    <n v="6.35"/>
    <n v="11"/>
    <n v="0.10583333333333332"/>
  </r>
  <r>
    <s v="VJXD1016"/>
    <x v="10"/>
    <d v="2023-05-23T14:17:27"/>
    <x v="0"/>
    <n v="0.58333333333333304"/>
    <n v="0"/>
    <n v="9.7222222222222172E-3"/>
  </r>
  <r>
    <s v="XPRH1016"/>
    <x v="11"/>
    <d v="2023-05-15T08:16:17"/>
    <x v="12"/>
    <n v="4.56666666666667"/>
    <n v="11.2"/>
    <n v="7.6111111111111171E-2"/>
  </r>
  <r>
    <s v="JHDD1004"/>
    <x v="11"/>
    <d v="2023-05-15T11:06:47"/>
    <x v="12"/>
    <n v="7.85"/>
    <n v="10.3"/>
    <n v="0.13083333333333333"/>
  </r>
  <r>
    <s v="XWBV1016"/>
    <x v="11"/>
    <d v="2023-05-15T11:29:00"/>
    <x v="12"/>
    <n v="15.983333333333301"/>
    <n v="6.8"/>
    <n v="0.26638888888888834"/>
  </r>
  <r>
    <s v="GHWZ1009"/>
    <x v="11"/>
    <d v="2023-05-15T12:39:29"/>
    <x v="5"/>
    <n v="6.1166666666666698"/>
    <n v="6"/>
    <n v="0.10194444444444449"/>
  </r>
  <r>
    <s v="XPGL1009"/>
    <x v="11"/>
    <d v="2023-05-15T12:46:11"/>
    <x v="5"/>
    <n v="2.3833333333333302"/>
    <n v="7.3"/>
    <n v="3.9722222222222173E-2"/>
  </r>
  <r>
    <s v="NHCC1017"/>
    <x v="11"/>
    <d v="2023-05-15T13:14:38"/>
    <x v="5"/>
    <n v="19.233333333333299"/>
    <n v="13.8"/>
    <n v="0.32055555555555498"/>
  </r>
  <r>
    <s v="QCKQ1006"/>
    <x v="11"/>
    <d v="2023-05-15T13:26:47"/>
    <x v="12"/>
    <n v="7"/>
    <n v="17.2"/>
    <n v="0.11666666666666667"/>
  </r>
  <r>
    <s v="CVZV1010"/>
    <x v="11"/>
    <d v="2023-05-15T13:31:23"/>
    <x v="12"/>
    <n v="4.43333333333333"/>
    <n v="15.5"/>
    <n v="7.3888888888888837E-2"/>
  </r>
  <r>
    <s v="CLHJ1007"/>
    <x v="11"/>
    <d v="2023-05-15T13:49:37"/>
    <x v="5"/>
    <n v="14.8"/>
    <n v="5.5"/>
    <n v="0.24666666666666667"/>
  </r>
  <r>
    <s v="CDRX1008"/>
    <x v="11"/>
    <d v="2023-05-15T15:05:45"/>
    <x v="5"/>
    <n v="3.93333333333333"/>
    <n v="6.8"/>
    <n v="6.5555555555555506E-2"/>
  </r>
  <r>
    <s v="XLHD1002"/>
    <x v="11"/>
    <d v="2023-05-15T15:21:45"/>
    <x v="12"/>
    <n v="13.05"/>
    <n v="9.4"/>
    <n v="0.2175"/>
  </r>
  <r>
    <s v="BJWW1006"/>
    <x v="11"/>
    <d v="2023-05-16T08:09:02"/>
    <x v="12"/>
    <n v="3.75"/>
    <n v="11.5"/>
    <n v="6.25E-2"/>
  </r>
  <r>
    <s v="NHCC1017"/>
    <x v="11"/>
    <d v="2023-05-16T09:25:31"/>
    <x v="5"/>
    <n v="2.2166666666666699"/>
    <n v="13.8"/>
    <n v="3.6944444444444495E-2"/>
  </r>
  <r>
    <s v="JRZR1018"/>
    <x v="11"/>
    <d v="2023-05-16T12:37:15"/>
    <x v="12"/>
    <n v="3.1"/>
    <n v="9.4"/>
    <n v="5.1666666666666666E-2"/>
  </r>
  <r>
    <s v="XNTG1005"/>
    <x v="11"/>
    <d v="2023-05-16T12:41:35"/>
    <x v="12"/>
    <n v="4.1666666666666696"/>
    <n v="8.4"/>
    <n v="6.9444444444444489E-2"/>
  </r>
  <r>
    <s v="MCMK1011"/>
    <x v="11"/>
    <d v="2023-05-17T08:08:39"/>
    <x v="12"/>
    <n v="4.18333333333333"/>
    <n v="6.7"/>
    <n v="6.9722222222222172E-2"/>
  </r>
  <r>
    <s v="XNBB1007"/>
    <x v="11"/>
    <d v="2023-05-17T12:40:03"/>
    <x v="12"/>
    <n v="5.0333333333333297"/>
    <n v="18.8"/>
    <n v="8.3888888888888832E-2"/>
  </r>
  <r>
    <s v="CZQJ1017"/>
    <x v="11"/>
    <d v="2023-05-17T13:49:14"/>
    <x v="12"/>
    <n v="10.85"/>
    <n v="8.9"/>
    <n v="0.18083333333333332"/>
  </r>
  <r>
    <s v="ZNVV1000"/>
    <x v="11"/>
    <d v="2023-05-18T08:25:36"/>
    <x v="5"/>
    <n v="18.7"/>
    <n v="6"/>
    <n v="0.31166666666666665"/>
  </r>
  <r>
    <s v="PZDZ1021"/>
    <x v="11"/>
    <d v="2023-05-18T08:47:30"/>
    <x v="12"/>
    <n v="19.899999999999999"/>
    <n v="11.4"/>
    <n v="0.33166666666666667"/>
  </r>
  <r>
    <s v="DMKW1004"/>
    <x v="11"/>
    <d v="2023-05-18T08:54:48"/>
    <x v="12"/>
    <n v="3.9"/>
    <n v="11.1"/>
    <n v="6.5000000000000002E-2"/>
  </r>
  <r>
    <s v="DKLJ1003"/>
    <x v="11"/>
    <d v="2023-05-18T08:59:35"/>
    <x v="12"/>
    <n v="3.1166666666666698"/>
    <n v="9.1999999999999993"/>
    <n v="5.1944444444444494E-2"/>
  </r>
  <r>
    <s v="PDRP1015"/>
    <x v="11"/>
    <d v="2023-05-18T09:20:26"/>
    <x v="12"/>
    <n v="15.783333333333299"/>
    <n v="11.8"/>
    <n v="0.26305555555555499"/>
  </r>
  <r>
    <s v="BJWW1006"/>
    <x v="11"/>
    <d v="2023-05-18T11:40:52"/>
    <x v="12"/>
    <n v="4.7666666666666702"/>
    <n v="14.7"/>
    <n v="7.9444444444444498E-2"/>
  </r>
  <r>
    <s v="GNVJ1018"/>
    <x v="11"/>
    <d v="2023-05-18T15:03:02"/>
    <x v="5"/>
    <n v="6.5333333333333297"/>
    <n v="12.4"/>
    <n v="0.10888888888888883"/>
  </r>
  <r>
    <s v="HJQD1018"/>
    <x v="11"/>
    <d v="2023-05-18T15:56:06"/>
    <x v="12"/>
    <n v="12.616666666666699"/>
    <n v="15.9"/>
    <n v="0.21027777777777831"/>
  </r>
  <r>
    <s v="QDNP1008"/>
    <x v="11"/>
    <d v="2023-05-19T08:11:07"/>
    <x v="12"/>
    <n v="6.3666666666666698"/>
    <n v="15.1"/>
    <n v="0.10611111111111117"/>
  </r>
  <r>
    <s v="WGWR1013"/>
    <x v="11"/>
    <d v="2023-05-19T11:08:49"/>
    <x v="5"/>
    <n v="5.1166666666666698"/>
    <n v="11.3"/>
    <n v="8.5277777777777827E-2"/>
  </r>
  <r>
    <s v="XPRH1017"/>
    <x v="11"/>
    <d v="2023-05-19T12:42:11"/>
    <x v="5"/>
    <n v="12.3"/>
    <n v="7.7"/>
    <n v="0.20500000000000002"/>
  </r>
  <r>
    <s v="LHDT1022"/>
    <x v="11"/>
    <d v="2023-05-19T13:07:57"/>
    <x v="5"/>
    <n v="4.8499999999999996"/>
    <n v="10.3"/>
    <n v="8.0833333333333326E-2"/>
  </r>
  <r>
    <s v="QWVR1006"/>
    <x v="11"/>
    <d v="2023-05-19T15:42:45"/>
    <x v="12"/>
    <n v="21.383333333333301"/>
    <n v="9.8000000000000007"/>
    <n v="0.35638888888888837"/>
  </r>
  <r>
    <s v="HDJV1011"/>
    <x v="11"/>
    <d v="2023-05-22T10:07:42"/>
    <x v="5"/>
    <n v="7.0833333333333304"/>
    <n v="8.8000000000000007"/>
    <n v="0.11805555555555551"/>
  </r>
  <r>
    <s v="GJNX1011"/>
    <x v="11"/>
    <d v="2023-05-22T13:01:05"/>
    <x v="5"/>
    <n v="25.2"/>
    <n v="9.4"/>
    <n v="0.42"/>
  </r>
  <r>
    <s v="QWVR1006"/>
    <x v="11"/>
    <d v="2023-05-22T14:01:57"/>
    <x v="12"/>
    <n v="60.783333333333303"/>
    <n v="9.8000000000000007"/>
    <n v="1.0130555555555552"/>
  </r>
  <r>
    <s v="VTRW1009"/>
    <x v="11"/>
    <d v="2023-05-22T14:12:32"/>
    <x v="12"/>
    <n v="1.7666666666666699"/>
    <n v="6.1"/>
    <n v="2.9444444444444499E-2"/>
  </r>
  <r>
    <s v="NDNZ1011"/>
    <x v="11"/>
    <d v="2023-05-22T14:25:05"/>
    <x v="12"/>
    <n v="3.1333333333333302"/>
    <n v="10.8"/>
    <n v="5.222222222222217E-2"/>
  </r>
  <r>
    <s v="XJGG1001"/>
    <x v="11"/>
    <d v="2023-05-22T14:26:49"/>
    <x v="12"/>
    <n v="1.45"/>
    <n v="6.8"/>
    <n v="2.4166666666666666E-2"/>
  </r>
  <r>
    <s v="HMDD1016"/>
    <x v="11"/>
    <d v="2023-05-22T14:47:03"/>
    <x v="12"/>
    <n v="19.5"/>
    <n v="32.700000000000003"/>
    <n v="0.32500000000000001"/>
  </r>
  <r>
    <s v="QWVR1006"/>
    <x v="11"/>
    <d v="2023-05-22T14:54:08"/>
    <x v="5"/>
    <n v="1.1499999999999999"/>
    <n v="7"/>
    <n v="1.9166666666666665E-2"/>
  </r>
  <r>
    <s v="CJPJ1009"/>
    <x v="11"/>
    <d v="2023-05-22T15:29:33"/>
    <x v="5"/>
    <n v="7.06666666666667"/>
    <n v="15.2"/>
    <n v="0.11777777777777783"/>
  </r>
  <r>
    <s v="QWVR1006"/>
    <x v="11"/>
    <d v="2023-05-23T08:24:39"/>
    <x v="12"/>
    <n v="7.93333333333333"/>
    <n v="9.9"/>
    <n v="0.13222222222222216"/>
  </r>
  <r>
    <s v="WGWR1013"/>
    <x v="11"/>
    <d v="2023-05-23T13:21:16"/>
    <x v="12"/>
    <n v="74.650000000000006"/>
    <n v="18.100000000000001"/>
    <n v="1.2441666666666669"/>
  </r>
  <r>
    <s v="VJXD1016"/>
    <x v="11"/>
    <d v="2023-05-23T13:24:27"/>
    <x v="5"/>
    <n v="2.43333333333333"/>
    <n v="13.5"/>
    <n v="4.0555555555555498E-2"/>
  </r>
  <r>
    <s v="VJXD1016"/>
    <x v="11"/>
    <d v="2023-05-23T13:51:03"/>
    <x v="12"/>
    <n v="1.36666666666667"/>
    <n v="20.100000000000001"/>
    <n v="2.2777777777777834E-2"/>
  </r>
  <r>
    <s v="TXWC1017"/>
    <x v="11"/>
    <d v="2023-05-23T13:55:06"/>
    <x v="12"/>
    <n v="1.4666666666666699"/>
    <n v="5.2"/>
    <n v="2.4444444444444498E-2"/>
  </r>
  <r>
    <s v="VWMV1016"/>
    <x v="12"/>
    <d v="2023-05-15T10:40:16"/>
    <x v="0"/>
    <n v="1.4"/>
    <n v="0"/>
    <n v="2.3333333333333331E-2"/>
  </r>
  <r>
    <s v="WGWR1013"/>
    <x v="12"/>
    <d v="2023-05-15T12:59:53"/>
    <x v="4"/>
    <n v="2.4500000000000002"/>
    <n v="0"/>
    <n v="4.083333333333334E-2"/>
  </r>
  <r>
    <s v="CVZV1010"/>
    <x v="12"/>
    <d v="2023-05-15T13:16:49"/>
    <x v="4"/>
    <n v="16.783333333333299"/>
    <n v="0"/>
    <n v="0.27972222222222165"/>
  </r>
  <r>
    <s v="LDHM1001"/>
    <x v="12"/>
    <d v="2023-05-16T13:47:50"/>
    <x v="4"/>
    <n v="13.6833333333333"/>
    <n v="0"/>
    <n v="0.22805555555555498"/>
  </r>
  <r>
    <s v="LDHM1001"/>
    <x v="12"/>
    <d v="2023-05-16T13:59:17"/>
    <x v="4"/>
    <n v="11.35"/>
    <n v="0"/>
    <n v="0.18916666666666665"/>
  </r>
  <r>
    <s v="WGWR1013"/>
    <x v="12"/>
    <d v="2023-05-16T14:13:19"/>
    <x v="4"/>
    <n v="1.4666666666666699"/>
    <n v="0"/>
    <n v="2.4444444444444498E-2"/>
  </r>
  <r>
    <s v="PWLZ1004"/>
    <x v="12"/>
    <d v="2023-05-16T14:46:55"/>
    <x v="1"/>
    <n v="0.65"/>
    <n v="8.5"/>
    <n v="1.0833333333333334E-2"/>
  </r>
  <r>
    <s v="PWLZ1005"/>
    <x v="12"/>
    <d v="2023-05-16T15:10:01"/>
    <x v="4"/>
    <n v="10.983333333333301"/>
    <n v="0"/>
    <n v="0.183055555555555"/>
  </r>
  <r>
    <s v="PWLZ1005"/>
    <x v="12"/>
    <d v="2023-05-16T15:13:32"/>
    <x v="4"/>
    <n v="3.4666666666666699"/>
    <n v="0"/>
    <n v="5.7777777777777831E-2"/>
  </r>
  <r>
    <m/>
    <x v="12"/>
    <d v="2023-05-17T12:55:15"/>
    <x v="4"/>
    <n v="0.16666666666666699"/>
    <n v="0"/>
    <n v="2.7777777777777831E-3"/>
  </r>
  <r>
    <s v="CVZV1009"/>
    <x v="12"/>
    <d v="2023-05-17T12:57:29"/>
    <x v="4"/>
    <n v="1.95"/>
    <n v="0"/>
    <n v="3.2500000000000001E-2"/>
  </r>
  <r>
    <s v="CVZV1008"/>
    <x v="12"/>
    <d v="2023-05-17T12:59:03"/>
    <x v="1"/>
    <n v="1.5166666666666699"/>
    <n v="7.7"/>
    <n v="2.5277777777777833E-2"/>
  </r>
  <r>
    <s v="XWWR1003"/>
    <x v="12"/>
    <d v="2023-05-18T09:02:45"/>
    <x v="11"/>
    <n v="0.4"/>
    <n v="0"/>
    <n v="6.6666666666666671E-3"/>
  </r>
  <r>
    <s v="WGWR1013"/>
    <x v="12"/>
    <d v="2023-05-19T08:46:36"/>
    <x v="4"/>
    <n v="13.5"/>
    <n v="0"/>
    <n v="0.22500000000000001"/>
  </r>
  <r>
    <s v="XWWR1003"/>
    <x v="12"/>
    <d v="2023-05-19T08:51:17"/>
    <x v="0"/>
    <n v="0.45"/>
    <n v="0"/>
    <n v="7.5000000000000006E-3"/>
  </r>
  <r>
    <s v="WGWR1013"/>
    <x v="12"/>
    <d v="2023-05-19T14:00:14"/>
    <x v="1"/>
    <n v="7.7166666666666703"/>
    <n v="7.6"/>
    <n v="0.12861111111111118"/>
  </r>
  <r>
    <s v="WGWR1013"/>
    <x v="12"/>
    <d v="2023-05-19T15:12:31"/>
    <x v="1"/>
    <n v="11.383333333333301"/>
    <n v="7.6"/>
    <n v="0.18972222222222168"/>
  </r>
  <r>
    <s v="WGWR1013"/>
    <x v="12"/>
    <d v="2023-05-23T08:33:38"/>
    <x v="4"/>
    <n v="4.31666666666667"/>
    <n v="0"/>
    <n v="7.1944444444444505E-2"/>
  </r>
  <r>
    <s v="WGWR1013"/>
    <x v="12"/>
    <d v="2023-05-23T14:56:10"/>
    <x v="3"/>
    <n v="44.3"/>
    <n v="9.8000000000000007"/>
    <n v="0.73833333333333329"/>
  </r>
  <r>
    <s v="JHDD1004"/>
    <x v="13"/>
    <d v="2023-05-15T09:32:58"/>
    <x v="2"/>
    <n v="17.649999999999999"/>
    <n v="19.399999999999999"/>
    <n v="0.29416666666666663"/>
  </r>
  <r>
    <s v="XPGL1009"/>
    <x v="13"/>
    <d v="2023-05-15T10:13:10"/>
    <x v="2"/>
    <n v="3.9833333333333298"/>
    <n v="19.5"/>
    <n v="6.6388888888888831E-2"/>
  </r>
  <r>
    <s v="XWBV1016"/>
    <x v="13"/>
    <d v="2023-05-15T10:46:04"/>
    <x v="8"/>
    <n v="2.2833333333333301"/>
    <n v="7.5"/>
    <n v="3.8055555555555502E-2"/>
  </r>
  <r>
    <s v="VWMV1016"/>
    <x v="13"/>
    <d v="2023-05-15T10:48:04"/>
    <x v="10"/>
    <n v="1.93333333333333"/>
    <n v="5.4"/>
    <n v="3.2222222222222166E-2"/>
  </r>
  <r>
    <s v="XLHD1002"/>
    <x v="13"/>
    <d v="2023-05-15T10:58:39"/>
    <x v="2"/>
    <n v="8.5"/>
    <n v="19"/>
    <n v="0.14166666666666666"/>
  </r>
  <r>
    <s v="VPMP1017"/>
    <x v="13"/>
    <d v="2023-05-15T11:09:12"/>
    <x v="10"/>
    <n v="2.5"/>
    <n v="5.4"/>
    <n v="4.1666666666666664E-2"/>
  </r>
  <r>
    <s v="XWBV1016"/>
    <x v="13"/>
    <d v="2023-05-15T11:39:59"/>
    <x v="10"/>
    <n v="0.45"/>
    <n v="2.1"/>
    <n v="7.5000000000000006E-3"/>
  </r>
  <r>
    <s v="GHWZ1009"/>
    <x v="13"/>
    <d v="2023-05-15T11:53:30"/>
    <x v="2"/>
    <n v="8.5500000000000007"/>
    <n v="18.5"/>
    <n v="0.14250000000000002"/>
  </r>
  <r>
    <s v="NHCC1017"/>
    <x v="13"/>
    <d v="2023-05-15T12:37:13"/>
    <x v="8"/>
    <n v="1.9166666666666701"/>
    <n v="26.3"/>
    <n v="3.1944444444444504E-2"/>
  </r>
  <r>
    <s v="TRQK1004"/>
    <x v="13"/>
    <d v="2023-05-15T12:40:13"/>
    <x v="2"/>
    <n v="2.93333333333333"/>
    <n v="13.2"/>
    <n v="4.8888888888888836E-2"/>
  </r>
  <r>
    <s v="CLHJ1007"/>
    <x v="13"/>
    <d v="2023-05-15T12:45:15"/>
    <x v="2"/>
    <n v="4.9666666666666703"/>
    <n v="18.100000000000001"/>
    <n v="8.2777777777777839E-2"/>
  </r>
  <r>
    <s v="CDRX1008"/>
    <x v="13"/>
    <d v="2023-05-15T13:10:59"/>
    <x v="2"/>
    <n v="11.9"/>
    <n v="19.100000000000001"/>
    <n v="0.19833333333333333"/>
  </r>
  <r>
    <s v="NDRZ1008"/>
    <x v="13"/>
    <d v="2023-05-15T13:16:21"/>
    <x v="2"/>
    <n v="5.2"/>
    <n v="13.2"/>
    <n v="8.666666666666667E-2"/>
  </r>
  <r>
    <s v="NHCC1017"/>
    <x v="13"/>
    <d v="2023-05-15T13:34:02"/>
    <x v="7"/>
    <n v="17.2"/>
    <n v="0"/>
    <n v="0.28666666666666668"/>
  </r>
  <r>
    <s v="XPGL1009"/>
    <x v="13"/>
    <d v="2023-05-15T13:58:50"/>
    <x v="10"/>
    <n v="0.56666666666666698"/>
    <n v="3.1"/>
    <n v="9.4444444444444497E-3"/>
  </r>
  <r>
    <s v="NHCC1017"/>
    <x v="13"/>
    <d v="2023-05-16T08:51:12"/>
    <x v="8"/>
    <n v="8.0333333333333297"/>
    <n v="26.3"/>
    <n v="0.13388888888888884"/>
  </r>
  <r>
    <s v="NHCC1017"/>
    <x v="13"/>
    <d v="2023-05-16T11:02:32"/>
    <x v="10"/>
    <n v="1"/>
    <n v="6.4"/>
    <n v="1.6666666666666666E-2"/>
  </r>
  <r>
    <s v="JRZR1018"/>
    <x v="13"/>
    <d v="2023-05-16T11:24:15"/>
    <x v="8"/>
    <n v="21.633333333333301"/>
    <n v="10.5"/>
    <n v="0.36055555555555502"/>
  </r>
  <r>
    <s v="XNTG1005"/>
    <x v="13"/>
    <d v="2023-05-16T12:25:01"/>
    <x v="8"/>
    <n v="23.116666666666699"/>
    <n v="9.3000000000000007"/>
    <n v="0.38527777777777833"/>
  </r>
  <r>
    <s v="TDKL1058"/>
    <x v="13"/>
    <d v="2023-05-16T12:55:51"/>
    <x v="2"/>
    <n v="30.6666666666667"/>
    <n v="13.2"/>
    <n v="0.51111111111111163"/>
  </r>
  <r>
    <s v="MCMK1011"/>
    <x v="13"/>
    <d v="2023-05-16T15:12:06"/>
    <x v="2"/>
    <n v="14.9"/>
    <n v="17.5"/>
    <n v="0.24833333333333335"/>
  </r>
  <r>
    <s v="XNBB1007"/>
    <x v="13"/>
    <d v="2023-05-17T08:21:42"/>
    <x v="8"/>
    <n v="7.5166666666666702"/>
    <n v="21.3"/>
    <n v="0.12527777777777785"/>
  </r>
  <r>
    <s v="ZNVV1000"/>
    <x v="13"/>
    <d v="2023-05-17T12:06:31"/>
    <x v="2"/>
    <n v="5.25"/>
    <n v="13.2"/>
    <n v="8.7499999999999994E-2"/>
  </r>
  <r>
    <s v="DMKW1004"/>
    <x v="13"/>
    <d v="2023-05-17T12:35:14"/>
    <x v="2"/>
    <n v="28.65"/>
    <n v="19.8"/>
    <n v="0.47749999999999998"/>
  </r>
  <r>
    <s v="DKLJ1003"/>
    <x v="13"/>
    <d v="2023-05-17T12:43:28"/>
    <x v="2"/>
    <n v="7.8333333333333304"/>
    <n v="18.600000000000001"/>
    <n v="0.13055555555555551"/>
  </r>
  <r>
    <s v="BJWW1006"/>
    <x v="13"/>
    <d v="2023-05-17T13:31:09"/>
    <x v="8"/>
    <n v="47.3"/>
    <n v="15.8"/>
    <n v="0.78833333333333333"/>
  </r>
  <r>
    <s v="PZDZ1021"/>
    <x v="13"/>
    <d v="2023-05-17T13:49:32"/>
    <x v="2"/>
    <n v="18.1666666666667"/>
    <n v="19.899999999999999"/>
    <n v="0.30277777777777831"/>
  </r>
  <r>
    <s v="LHHZ1015"/>
    <x v="13"/>
    <d v="2023-05-17T13:54:11"/>
    <x v="2"/>
    <n v="3.9833333333333298"/>
    <n v="13.2"/>
    <n v="6.6388888888888831E-2"/>
  </r>
  <r>
    <s v="TNVZ1003"/>
    <x v="13"/>
    <d v="2023-05-17T14:01:14"/>
    <x v="2"/>
    <n v="6.85"/>
    <n v="16.100000000000001"/>
    <n v="0.11416666666666667"/>
  </r>
  <r>
    <s v="JGNQ1000"/>
    <x v="13"/>
    <d v="2023-05-17T14:06:33"/>
    <x v="2"/>
    <n v="5.15"/>
    <n v="13.2"/>
    <n v="8.5833333333333345E-2"/>
  </r>
  <r>
    <s v="BJWW1006"/>
    <x v="13"/>
    <d v="2023-05-17T15:01:20"/>
    <x v="7"/>
    <n v="17.05"/>
    <n v="0"/>
    <n v="0.28416666666666668"/>
  </r>
  <r>
    <s v="RWQD1014"/>
    <x v="13"/>
    <d v="2023-05-17T15:36:07"/>
    <x v="2"/>
    <n v="1.9833333333333301"/>
    <n v="13.2"/>
    <n v="3.3055555555555498E-2"/>
  </r>
  <r>
    <s v="PDRP1015"/>
    <x v="13"/>
    <d v="2023-05-17T15:44:30"/>
    <x v="2"/>
    <n v="8.31666666666667"/>
    <n v="19.8"/>
    <n v="0.13861111111111116"/>
  </r>
  <r>
    <s v="BQWH1014"/>
    <x v="13"/>
    <d v="2023-05-17T15:47:35"/>
    <x v="2"/>
    <n v="2.93333333333333"/>
    <n v="13.2"/>
    <n v="4.8888888888888836E-2"/>
  </r>
  <r>
    <s v="PZDZ1021"/>
    <x v="13"/>
    <d v="2023-05-17T15:50:48"/>
    <x v="7"/>
    <n v="2.7666666666666702"/>
    <n v="0"/>
    <n v="4.6111111111111172E-2"/>
  </r>
  <r>
    <s v="CDRJ1003"/>
    <x v="13"/>
    <d v="2023-05-17T16:54:21"/>
    <x v="8"/>
    <n v="63.233333333333299"/>
    <n v="26.5"/>
    <n v="1.0538888888888882"/>
  </r>
  <r>
    <s v="BQWH1014"/>
    <x v="13"/>
    <d v="2023-05-18T08:25:54"/>
    <x v="2"/>
    <n v="4.3333333333333304"/>
    <n v="13.2"/>
    <n v="7.2222222222222174E-2"/>
  </r>
  <r>
    <s v="PDRP1015"/>
    <x v="13"/>
    <d v="2023-05-18T08:36:28"/>
    <x v="8"/>
    <n v="10.199999999999999"/>
    <n v="13.2"/>
    <n v="0.16999999999999998"/>
  </r>
  <r>
    <s v="VJDL1000"/>
    <x v="13"/>
    <d v="2023-05-18T08:41:30"/>
    <x v="2"/>
    <n v="4.5"/>
    <n v="13.2"/>
    <n v="7.4999999999999997E-2"/>
  </r>
  <r>
    <s v="BJWW1006"/>
    <x v="13"/>
    <d v="2023-05-18T10:05:04"/>
    <x v="7"/>
    <n v="10.75"/>
    <n v="0"/>
    <n v="0.17916666666666667"/>
  </r>
  <r>
    <s v="CLGG1008"/>
    <x v="13"/>
    <d v="2023-05-18T11:49:44"/>
    <x v="8"/>
    <n v="13.8166666666667"/>
    <n v="7.8"/>
    <n v="0.23027777777777833"/>
  </r>
  <r>
    <s v="QDNP1008"/>
    <x v="13"/>
    <d v="2023-05-18T17:06:43"/>
    <x v="8"/>
    <n v="8.0333333333333297"/>
    <n v="21.9"/>
    <n v="0.13388888888888884"/>
  </r>
  <r>
    <s v="WGWR1013"/>
    <x v="13"/>
    <d v="2023-05-19T09:20:56"/>
    <x v="8"/>
    <n v="27.466666666666701"/>
    <n v="20.5"/>
    <n v="0.45777777777777834"/>
  </r>
  <r>
    <s v="XPRH1017"/>
    <x v="13"/>
    <d v="2023-05-19T09:25:36"/>
    <x v="8"/>
    <n v="4.3833333333333302"/>
    <n v="12.5"/>
    <n v="7.3055555555555499E-2"/>
  </r>
  <r>
    <s v="TDKL1059"/>
    <x v="13"/>
    <d v="2023-05-19T09:39:21"/>
    <x v="2"/>
    <n v="8.68333333333333"/>
    <n v="13.2"/>
    <n v="0.14472222222222217"/>
  </r>
  <r>
    <s v="TDKL1060"/>
    <x v="13"/>
    <d v="2023-05-19T11:50:55"/>
    <x v="2"/>
    <n v="12.1"/>
    <n v="13.2"/>
    <n v="0.20166666666666666"/>
  </r>
  <r>
    <s v="LHDT1022"/>
    <x v="13"/>
    <d v="2023-05-19T12:15:40"/>
    <x v="2"/>
    <n v="10.3"/>
    <n v="21.6"/>
    <n v="0.17166666666666669"/>
  </r>
  <r>
    <s v="QWVR1006"/>
    <x v="13"/>
    <d v="2023-05-19T14:45:24"/>
    <x v="8"/>
    <n v="35.299999999999997"/>
    <n v="10.8"/>
    <n v="0.58833333333333326"/>
  </r>
  <r>
    <s v="GJNX1011"/>
    <x v="13"/>
    <d v="2023-05-19T17:27:30"/>
    <x v="8"/>
    <n v="130.48333333333301"/>
    <n v="15.9"/>
    <n v="2.1747222222222167"/>
  </r>
  <r>
    <s v="GJNX1011"/>
    <x v="13"/>
    <d v="2023-05-22T10:18:20"/>
    <x v="7"/>
    <n v="12.383333333333301"/>
    <n v="0"/>
    <n v="0.20638888888888834"/>
  </r>
  <r>
    <s v="CJPJ1009"/>
    <x v="13"/>
    <d v="2023-05-22T10:36:26"/>
    <x v="2"/>
    <n v="14"/>
    <n v="24.2"/>
    <n v="0.23333333333333334"/>
  </r>
  <r>
    <s v="QWVR1006"/>
    <x v="13"/>
    <d v="2023-05-22T10:45:20"/>
    <x v="7"/>
    <n v="8.7333333333333307"/>
    <n v="0"/>
    <n v="0.14555555555555552"/>
  </r>
  <r>
    <s v="GJNX1011"/>
    <x v="13"/>
    <d v="2023-05-22T10:50:41"/>
    <x v="7"/>
    <n v="5.2"/>
    <n v="0"/>
    <n v="8.666666666666667E-2"/>
  </r>
  <r>
    <s v="NDNZ1011"/>
    <x v="13"/>
    <d v="2023-05-22T10:51:58"/>
    <x v="8"/>
    <n v="1.2166666666666699"/>
    <n v="12"/>
    <n v="2.0277777777777832E-2"/>
  </r>
  <r>
    <s v="QKPT1001"/>
    <x v="13"/>
    <d v="2023-05-22T10:55:04"/>
    <x v="2"/>
    <n v="3.0333333333333301"/>
    <n v="13.2"/>
    <n v="5.0555555555555499E-2"/>
  </r>
  <r>
    <s v="HMDD1016"/>
    <x v="13"/>
    <d v="2023-05-22T11:03:11"/>
    <x v="2"/>
    <n v="7.9"/>
    <n v="24.9"/>
    <n v="0.13166666666666668"/>
  </r>
  <r>
    <s v="QWVR1006"/>
    <x v="13"/>
    <d v="2023-05-22T14:34:12"/>
    <x v="7"/>
    <n v="7.4"/>
    <n v="0"/>
    <n v="0.12333333333333334"/>
  </r>
  <r>
    <s v="QMTJ1006"/>
    <x v="14"/>
    <d v="2023-05-15T07:58:46"/>
    <x v="10"/>
    <n v="2.2833333333333301"/>
    <n v="3.8"/>
    <n v="3.8055555555555502E-2"/>
  </r>
  <r>
    <s v="XHJX1006"/>
    <x v="14"/>
    <d v="2023-05-15T08:15:09"/>
    <x v="10"/>
    <n v="3.2833333333333301"/>
    <n v="4.3"/>
    <n v="5.4722222222222165E-2"/>
  </r>
  <r>
    <s v="GJLG1004"/>
    <x v="14"/>
    <d v="2023-05-15T09:29:32"/>
    <x v="2"/>
    <n v="2.3666666666666698"/>
    <n v="13.2"/>
    <n v="3.9444444444444497E-2"/>
  </r>
  <r>
    <s v="JHDD1004"/>
    <x v="14"/>
    <d v="2023-05-15T09:41:19"/>
    <x v="8"/>
    <n v="3.75"/>
    <n v="11.5"/>
    <n v="6.25E-2"/>
  </r>
  <r>
    <s v="XLHD1002"/>
    <x v="14"/>
    <d v="2023-05-15T11:33:23"/>
    <x v="8"/>
    <n v="17.3"/>
    <n v="10.5"/>
    <n v="0.28833333333333333"/>
  </r>
  <r>
    <s v="XPGL1009"/>
    <x v="14"/>
    <d v="2023-05-15T11:40:29"/>
    <x v="8"/>
    <n v="6.7666666666666702"/>
    <n v="11.6"/>
    <n v="0.11277777777777784"/>
  </r>
  <r>
    <s v="GHWZ1009"/>
    <x v="14"/>
    <d v="2023-05-15T12:02:57"/>
    <x v="8"/>
    <n v="2.9"/>
    <n v="9"/>
    <n v="4.8333333333333332E-2"/>
  </r>
  <r>
    <s v="QCKQ1006"/>
    <x v="14"/>
    <d v="2023-05-15T12:41:45"/>
    <x v="2"/>
    <n v="4.9833333333333298"/>
    <n v="22.9"/>
    <n v="8.3055555555555494E-2"/>
  </r>
  <r>
    <s v="QCKQ1006"/>
    <x v="14"/>
    <d v="2023-05-15T13:02:31"/>
    <x v="9"/>
    <n v="5.05"/>
    <n v="0"/>
    <n v="8.4166666666666667E-2"/>
  </r>
  <r>
    <s v="CLHJ1007"/>
    <x v="14"/>
    <d v="2023-05-15T13:14:42"/>
    <x v="8"/>
    <n v="11.3333333333333"/>
    <n v="8.1999999999999993"/>
    <n v="0.18888888888888833"/>
  </r>
  <r>
    <s v="CDRX1008"/>
    <x v="14"/>
    <d v="2023-05-15T13:29:48"/>
    <x v="8"/>
    <n v="5.6"/>
    <n v="10.7"/>
    <n v="9.3333333333333324E-2"/>
  </r>
  <r>
    <s v="CLHJ1007"/>
    <x v="14"/>
    <d v="2023-05-15T13:58:59"/>
    <x v="7"/>
    <n v="6.4833333333333298"/>
    <n v="0"/>
    <n v="0.1080555555555555"/>
  </r>
  <r>
    <s v="HRZV1016"/>
    <x v="14"/>
    <d v="2023-05-15T15:37:07"/>
    <x v="10"/>
    <n v="2.56666666666667"/>
    <n v="4.8"/>
    <n v="4.2777777777777831E-2"/>
  </r>
  <r>
    <s v="TDKL1057"/>
    <x v="14"/>
    <d v="2023-05-15T16:22:38"/>
    <x v="2"/>
    <n v="3.7333333333333298"/>
    <n v="13.2"/>
    <n v="6.2222222222222165E-2"/>
  </r>
  <r>
    <s v="KLLW1017"/>
    <x v="14"/>
    <d v="2023-05-15T17:03:12"/>
    <x v="10"/>
    <n v="2.7666666666666702"/>
    <n v="5.4"/>
    <n v="4.6111111111111172E-2"/>
  </r>
  <r>
    <s v="MCMK1011"/>
    <x v="14"/>
    <d v="2023-05-16T15:35:03"/>
    <x v="8"/>
    <n v="1.81666666666667"/>
    <n v="7.3"/>
    <n v="3.0277777777777834E-2"/>
  </r>
  <r>
    <s v="CZQJ1017"/>
    <x v="14"/>
    <d v="2023-05-16T15:40:33"/>
    <x v="2"/>
    <n v="5.4666666666666703"/>
    <n v="18.8"/>
    <n v="9.111111111111117E-2"/>
  </r>
  <r>
    <s v="CMHL1015"/>
    <x v="14"/>
    <d v="2023-05-16T15:41:44"/>
    <x v="2"/>
    <n v="1.13333333333333"/>
    <n v="13.2"/>
    <n v="1.8888888888888834E-2"/>
  </r>
  <r>
    <s v="LLGZ1015"/>
    <x v="14"/>
    <d v="2023-05-16T17:02:19"/>
    <x v="10"/>
    <n v="1.7166666666666699"/>
    <n v="3"/>
    <n v="2.8611111111111164E-2"/>
  </r>
  <r>
    <s v="QPBD1031"/>
    <x v="14"/>
    <d v="2023-05-17T07:53:04"/>
    <x v="10"/>
    <n v="0.65"/>
    <n v="7.2"/>
    <n v="1.0833333333333334E-2"/>
  </r>
  <r>
    <s v="KGTD1003"/>
    <x v="14"/>
    <d v="2023-05-17T07:54:44"/>
    <x v="2"/>
    <n v="1.61666666666667"/>
    <n v="13.2"/>
    <n v="2.69444444444445E-2"/>
  </r>
  <r>
    <s v="BJWW1006"/>
    <x v="14"/>
    <d v="2023-05-17T14:43:47"/>
    <x v="9"/>
    <n v="24.4"/>
    <n v="0"/>
    <n v="0.40666666666666662"/>
  </r>
  <r>
    <s v="DKLJ1003"/>
    <x v="14"/>
    <d v="2023-05-17T15:20:10"/>
    <x v="8"/>
    <n v="19.816666666666698"/>
    <n v="10.199999999999999"/>
    <n v="0.33027777777777828"/>
  </r>
  <r>
    <s v="ZNVV1000"/>
    <x v="14"/>
    <d v="2023-05-17T15:42:50"/>
    <x v="8"/>
    <n v="18.766666666666701"/>
    <n v="9.1"/>
    <n v="0.31277777777777838"/>
  </r>
  <r>
    <s v="TNVZ1003"/>
    <x v="14"/>
    <d v="2023-05-17T16:00:21"/>
    <x v="8"/>
    <n v="8.4"/>
    <n v="5.0999999999999996"/>
    <n v="0.14000000000000001"/>
  </r>
  <r>
    <s v="PPKW1002"/>
    <x v="14"/>
    <d v="2023-05-17T16:23:04"/>
    <x v="8"/>
    <n v="22.6666666666667"/>
    <n v="10.6"/>
    <n v="0.37777777777777832"/>
  </r>
  <r>
    <s v="DMKW1004"/>
    <x v="14"/>
    <d v="2023-05-17T16:37:17"/>
    <x v="9"/>
    <n v="3.3"/>
    <n v="0"/>
    <n v="5.5E-2"/>
  </r>
  <r>
    <s v="PDRP1015"/>
    <x v="14"/>
    <d v="2023-05-18T08:24:47"/>
    <x v="2"/>
    <n v="6.7666666666666702"/>
    <n v="19.8"/>
    <n v="0.11277777777777784"/>
  </r>
  <r>
    <s v="PPKW1002"/>
    <x v="14"/>
    <d v="2023-05-18T10:08:23"/>
    <x v="7"/>
    <n v="9.6666666666666696"/>
    <n v="0"/>
    <n v="0.16111111111111115"/>
  </r>
  <r>
    <s v="PPKW1002"/>
    <x v="14"/>
    <d v="2023-05-18T10:18:18"/>
    <x v="7"/>
    <n v="1.7166666666666699"/>
    <n v="0"/>
    <n v="2.8611111111111164E-2"/>
  </r>
  <r>
    <s v="CLGG1008"/>
    <x v="14"/>
    <d v="2023-05-18T11:34:14"/>
    <x v="2"/>
    <n v="3.31666666666667"/>
    <n v="17.8"/>
    <n v="5.5277777777777835E-2"/>
  </r>
  <r>
    <s v="GNVJ1018"/>
    <x v="14"/>
    <d v="2023-05-18T14:17:22"/>
    <x v="2"/>
    <n v="5.65"/>
    <n v="13.2"/>
    <n v="9.4166666666666676E-2"/>
  </r>
  <r>
    <s v="WGWR1013"/>
    <x v="14"/>
    <d v="2023-05-19T08:52:45"/>
    <x v="2"/>
    <n v="5.85"/>
    <n v="19.600000000000001"/>
    <n v="9.7499999999999989E-2"/>
  </r>
  <r>
    <s v="WGWR1013"/>
    <x v="14"/>
    <d v="2023-05-19T09:34:37"/>
    <x v="9"/>
    <n v="4.45"/>
    <n v="0"/>
    <n v="7.4166666666666672E-2"/>
  </r>
  <r>
    <s v="QWVR1006"/>
    <x v="14"/>
    <d v="2023-05-19T13:51:53"/>
    <x v="2"/>
    <n v="4.75"/>
    <n v="18.600000000000001"/>
    <n v="7.9166666666666663E-2"/>
  </r>
  <r>
    <s v="DMKW1004"/>
    <x v="14"/>
    <d v="2023-05-19T13:58:44"/>
    <x v="10"/>
    <n v="6.75"/>
    <n v="3.3"/>
    <n v="0.1125"/>
  </r>
  <r>
    <s v="WGWR1013"/>
    <x v="14"/>
    <d v="2023-05-19T16:10:06"/>
    <x v="8"/>
    <n v="28.516666666666701"/>
    <n v="20.5"/>
    <n v="0.47527777777777835"/>
  </r>
  <r>
    <s v="HDJV1011"/>
    <x v="14"/>
    <d v="2023-05-19T16:19:35"/>
    <x v="9"/>
    <n v="4.0833333333333304"/>
    <n v="0"/>
    <n v="6.8055555555555508E-2"/>
  </r>
  <r>
    <s v="HMDD1016"/>
    <x v="14"/>
    <d v="2023-05-22T11:49:17"/>
    <x v="8"/>
    <n v="6.8833333333333302"/>
    <n v="33.5"/>
    <n v="0.11472222222222217"/>
  </r>
  <r>
    <s v="CJPJ1009"/>
    <x v="14"/>
    <d v="2023-05-22T12:57:52"/>
    <x v="9"/>
    <n v="19.3333333333333"/>
    <n v="0"/>
    <n v="0.32222222222222169"/>
  </r>
  <r>
    <s v="CJPJ1009"/>
    <x v="14"/>
    <d v="2023-05-22T15:04:28"/>
    <x v="9"/>
    <n v="6.6166666666666698"/>
    <n v="0"/>
    <n v="0.11027777777777784"/>
  </r>
  <r>
    <s v="TCCK1016"/>
    <x v="14"/>
    <d v="2023-05-23T10:32:57"/>
    <x v="10"/>
    <n v="1.1499999999999999"/>
    <n v="8.6"/>
    <n v="1.9166666666666665E-2"/>
  </r>
  <r>
    <s v="TXWC1017"/>
    <x v="14"/>
    <d v="2023-05-23T10:52:17"/>
    <x v="2"/>
    <n v="3.9666666666666699"/>
    <n v="16.5"/>
    <n v="6.6111111111111162E-2"/>
  </r>
  <r>
    <s v="VJXD1016"/>
    <x v="14"/>
    <d v="2023-05-23T13:17:39"/>
    <x v="8"/>
    <n v="2.4166666666666701"/>
    <n v="25.6"/>
    <n v="4.0277777777777836E-2"/>
  </r>
  <r>
    <s v="VJXD1016"/>
    <x v="14"/>
    <d v="2023-05-23T14:30:16"/>
    <x v="10"/>
    <n v="6.1166666666666698"/>
    <n v="6.3"/>
    <n v="0.10194444444444449"/>
  </r>
  <r>
    <s v="PRCJ1015"/>
    <x v="15"/>
    <d v="2023-05-16T09:55:13"/>
    <x v="1"/>
    <n v="0.8"/>
    <n v="9.6"/>
    <n v="1.3333333333333334E-2"/>
  </r>
  <r>
    <m/>
    <x v="15"/>
    <d v="2023-05-16T10:49:46"/>
    <x v="1"/>
    <n v="3.6"/>
    <s v="NULL"/>
    <n v="6.0000000000000005E-2"/>
  </r>
  <r>
    <s v="JRZR1018"/>
    <x v="15"/>
    <d v="2023-05-16T10:51:02"/>
    <x v="1"/>
    <n v="0.95"/>
    <n v="9"/>
    <n v="1.5833333333333331E-2"/>
  </r>
  <r>
    <m/>
    <x v="15"/>
    <d v="2023-05-16T11:34:41"/>
    <x v="1"/>
    <n v="0.85"/>
    <s v="NULL"/>
    <n v="1.4166666666666666E-2"/>
  </r>
  <r>
    <m/>
    <x v="15"/>
    <d v="2023-05-16T11:43:06"/>
    <x v="1"/>
    <n v="0.4"/>
    <s v="NULL"/>
    <n v="6.6666666666666671E-3"/>
  </r>
  <r>
    <s v="XNTG1005"/>
    <x v="15"/>
    <d v="2023-05-16T11:50:07"/>
    <x v="1"/>
    <n v="5.8333333333333304"/>
    <n v="9.3000000000000007"/>
    <n v="9.7222222222222168E-2"/>
  </r>
  <r>
    <s v="VDPR1017"/>
    <x v="15"/>
    <d v="2023-05-16T12:50:17"/>
    <x v="11"/>
    <n v="0.61666666666666703"/>
    <n v="0"/>
    <n v="1.0277777777777783E-2"/>
  </r>
  <r>
    <s v="JRZR1018"/>
    <x v="15"/>
    <d v="2023-05-16T12:55:11"/>
    <x v="3"/>
    <n v="4.6333333333333302"/>
    <n v="6.8"/>
    <n v="7.7222222222222164E-2"/>
  </r>
  <r>
    <s v="XNTG1005"/>
    <x v="15"/>
    <d v="2023-05-16T14:08:55"/>
    <x v="3"/>
    <n v="14.016666666666699"/>
    <n v="6.4"/>
    <n v="0.23361111111111166"/>
  </r>
  <r>
    <s v="PRCJ1015"/>
    <x v="15"/>
    <d v="2023-05-17T08:06:21"/>
    <x v="3"/>
    <n v="2.95"/>
    <n v="5.9"/>
    <n v="4.9166666666666671E-2"/>
  </r>
  <r>
    <s v="JRZR1018"/>
    <x v="15"/>
    <d v="2023-05-17T08:29:13"/>
    <x v="1"/>
    <n v="0.45"/>
    <n v="9"/>
    <n v="7.5000000000000006E-3"/>
  </r>
  <r>
    <s v="PRCJ1015"/>
    <x v="15"/>
    <d v="2023-05-17T09:06:45"/>
    <x v="0"/>
    <n v="0.36666666666666697"/>
    <n v="0"/>
    <n v="6.1111111111111166E-3"/>
  </r>
  <r>
    <s v="RWQD1014"/>
    <x v="15"/>
    <d v="2023-05-17T15:04:33"/>
    <x v="1"/>
    <n v="1.11666666666667"/>
    <n v="13.4"/>
    <n v="1.8611111111111169E-2"/>
  </r>
  <r>
    <s v="PDRP1015"/>
    <x v="15"/>
    <d v="2023-05-17T15:08:20"/>
    <x v="1"/>
    <n v="2.1166666666666698"/>
    <n v="8.6"/>
    <n v="3.5277777777777831E-2"/>
  </r>
  <r>
    <m/>
    <x v="15"/>
    <d v="2023-05-17T15:08:58"/>
    <x v="1"/>
    <n v="0.43333333333333302"/>
    <s v="NULL"/>
    <n v="7.2222222222222167E-3"/>
  </r>
  <r>
    <s v="BQWH1014"/>
    <x v="15"/>
    <d v="2023-05-17T15:10:10"/>
    <x v="1"/>
    <n v="1.11666666666667"/>
    <n v="13.4"/>
    <n v="1.8611111111111169E-2"/>
  </r>
  <r>
    <s v="CDRJ1003"/>
    <x v="15"/>
    <d v="2023-05-17T15:13:23"/>
    <x v="1"/>
    <n v="1.7833333333333301"/>
    <n v="7.1"/>
    <n v="2.9722222222222167E-2"/>
  </r>
  <r>
    <s v="PPKW1002"/>
    <x v="15"/>
    <d v="2023-05-17T15:18:00"/>
    <x v="1"/>
    <n v="1.56666666666667"/>
    <n v="9.6"/>
    <n v="2.6111111111111165E-2"/>
  </r>
  <r>
    <m/>
    <x v="15"/>
    <d v="2023-05-17T15:19:28"/>
    <x v="4"/>
    <n v="0.6"/>
    <n v="0"/>
    <n v="0.01"/>
  </r>
  <r>
    <s v="DWJD1000"/>
    <x v="15"/>
    <d v="2023-05-17T15:30:39"/>
    <x v="4"/>
    <n v="8.3833333333333293"/>
    <n v="0"/>
    <n v="0.13972222222222216"/>
  </r>
  <r>
    <s v="PDRP1015"/>
    <x v="15"/>
    <d v="2023-05-18T08:16:56"/>
    <x v="1"/>
    <n v="0.6"/>
    <n v="8.6"/>
    <n v="0.01"/>
  </r>
  <r>
    <s v="BQWH1014"/>
    <x v="15"/>
    <d v="2023-05-18T08:17:25"/>
    <x v="1"/>
    <n v="0.4"/>
    <n v="13.4"/>
    <n v="6.6666666666666671E-3"/>
  </r>
  <r>
    <m/>
    <x v="15"/>
    <d v="2023-05-18T08:27:48"/>
    <x v="1"/>
    <n v="0.116666666666667"/>
    <s v="NULL"/>
    <n v="1.94444444444445E-3"/>
  </r>
  <r>
    <s v="VJDL1000"/>
    <x v="15"/>
    <d v="2023-05-18T08:28:45"/>
    <x v="1"/>
    <n v="0.88333333333333297"/>
    <n v="13.4"/>
    <n v="1.4722222222222216E-2"/>
  </r>
  <r>
    <s v="DWJD1000"/>
    <x v="15"/>
    <d v="2023-05-18T09:48:54"/>
    <x v="1"/>
    <n v="0.63333333333333297"/>
    <n v="9.5"/>
    <n v="1.0555555555555549E-2"/>
  </r>
  <r>
    <s v="CDRJ1003"/>
    <x v="15"/>
    <d v="2023-05-18T09:58:54"/>
    <x v="3"/>
    <n v="3.15"/>
    <n v="11.2"/>
    <n v="5.2499999999999998E-2"/>
  </r>
  <r>
    <s v="DWJD1000"/>
    <x v="15"/>
    <d v="2023-05-18T11:16:52"/>
    <x v="3"/>
    <n v="0.2"/>
    <n v="6.1"/>
    <n v="3.3333333333333335E-3"/>
  </r>
  <r>
    <s v="CDRJ1003"/>
    <x v="15"/>
    <d v="2023-05-18T11:20:11"/>
    <x v="0"/>
    <n v="0.38333333333333303"/>
    <n v="0"/>
    <n v="6.3888888888888841E-3"/>
  </r>
  <r>
    <s v="DWJD1000"/>
    <x v="15"/>
    <d v="2023-05-18T11:20:42"/>
    <x v="0"/>
    <n v="0.45"/>
    <n v="0"/>
    <n v="7.5000000000000006E-3"/>
  </r>
  <r>
    <s v="BCKW1016"/>
    <x v="15"/>
    <d v="2023-05-19T07:57:16"/>
    <x v="1"/>
    <n v="0.83333333333333304"/>
    <n v="10"/>
    <n v="1.3888888888888885E-2"/>
  </r>
  <r>
    <s v="ZVDM1004"/>
    <x v="15"/>
    <d v="2023-05-19T07:59:47"/>
    <x v="1"/>
    <n v="2.2999999999999998"/>
    <n v="13.4"/>
    <n v="3.833333333333333E-2"/>
  </r>
  <r>
    <m/>
    <x v="15"/>
    <d v="2023-05-23T09:16:52"/>
    <x v="1"/>
    <n v="0.45"/>
    <s v="NULL"/>
    <n v="7.5000000000000006E-3"/>
  </r>
  <r>
    <m/>
    <x v="15"/>
    <d v="2023-05-23T10:28:44"/>
    <x v="1"/>
    <n v="0.7"/>
    <s v="NULL"/>
    <n v="1.1666666666666665E-2"/>
  </r>
  <r>
    <s v="VDPR1017"/>
    <x v="15"/>
    <d v="2023-05-23T10:29:56"/>
    <x v="11"/>
    <n v="0.43333333333333302"/>
    <n v="0"/>
    <n v="7.2222222222222167E-3"/>
  </r>
  <r>
    <m/>
    <x v="15"/>
    <d v="2023-05-23T10:32:02"/>
    <x v="1"/>
    <n v="2.0499999999999998"/>
    <s v="NULL"/>
    <n v="3.4166666666666665E-2"/>
  </r>
  <r>
    <m/>
    <x v="15"/>
    <d v="2023-05-23T10:33:38"/>
    <x v="1"/>
    <n v="1.55"/>
    <s v="NULL"/>
    <n v="2.5833333333333333E-2"/>
  </r>
  <r>
    <s v="TXWC1017"/>
    <x v="15"/>
    <d v="2023-05-23T10:39:18"/>
    <x v="1"/>
    <n v="1.88333333333333"/>
    <n v="10.5"/>
    <n v="3.1388888888888834E-2"/>
  </r>
  <r>
    <s v="CWKR1000"/>
    <x v="15"/>
    <d v="2023-05-23T13:25:55"/>
    <x v="4"/>
    <n v="4.0833333333333304"/>
    <n v="0"/>
    <n v="6.8055555555555508E-2"/>
  </r>
  <r>
    <m/>
    <x v="15"/>
    <d v="2023-05-23T13:26:27"/>
    <x v="4"/>
    <n v="0.38333333333333303"/>
    <n v="0"/>
    <n v="6.3888888888888841E-3"/>
  </r>
  <r>
    <s v="CWKR1000"/>
    <x v="15"/>
    <d v="2023-05-23T13:30:57"/>
    <x v="4"/>
    <n v="1.95"/>
    <n v="0"/>
    <n v="3.2500000000000001E-2"/>
  </r>
  <r>
    <s v="VLVT1000"/>
    <x v="15"/>
    <d v="2023-05-23T13:35:38"/>
    <x v="4"/>
    <n v="1.6666666666666701"/>
    <n v="0"/>
    <n v="2.7777777777777835E-2"/>
  </r>
  <r>
    <s v="XPGL1009"/>
    <x v="16"/>
    <d v="2023-05-15T09:01:57"/>
    <x v="9"/>
    <n v="5.4166666666666696"/>
    <n v="0"/>
    <n v="9.0277777777777832E-2"/>
  </r>
  <r>
    <s v="NHCC1017"/>
    <x v="16"/>
    <d v="2023-05-15T12:32:40"/>
    <x v="7"/>
    <n v="51.683333333333302"/>
    <n v="0"/>
    <n v="0.86138888888888832"/>
  </r>
  <r>
    <s v="XPGL1009"/>
    <x v="16"/>
    <d v="2023-05-15T12:38:07"/>
    <x v="9"/>
    <n v="5.4"/>
    <n v="0"/>
    <n v="9.0000000000000011E-2"/>
  </r>
  <r>
    <s v="NHCC1017"/>
    <x v="16"/>
    <d v="2023-05-15T12:42:19"/>
    <x v="9"/>
    <n v="3.93333333333333"/>
    <n v="0"/>
    <n v="6.5555555555555506E-2"/>
  </r>
  <r>
    <s v="QCKQ1006"/>
    <x v="16"/>
    <d v="2023-05-15T12:44:12"/>
    <x v="8"/>
    <n v="1.7333333333333301"/>
    <n v="23.5"/>
    <n v="2.8888888888888836E-2"/>
  </r>
  <r>
    <s v="NHCC1017"/>
    <x v="16"/>
    <d v="2023-05-16T08:25:37"/>
    <x v="7"/>
    <n v="11.283333333333299"/>
    <n v="0"/>
    <n v="0.188055555555555"/>
  </r>
  <r>
    <s v="DKLJ1003"/>
    <x v="16"/>
    <d v="2023-05-18T08:44:15"/>
    <x v="9"/>
    <n v="29.2"/>
    <n v="0"/>
    <n v="0.48666666666666664"/>
  </r>
  <r>
    <s v="GNVJ1018"/>
    <x v="16"/>
    <d v="2023-05-18T14:51:44"/>
    <x v="8"/>
    <n v="20.65"/>
    <n v="22.9"/>
    <n v="0.34416666666666662"/>
  </r>
  <r>
    <s v="QDNP1008"/>
    <x v="16"/>
    <d v="2023-05-18T16:24:47"/>
    <x v="2"/>
    <n v="3.85"/>
    <n v="22.6"/>
    <n v="6.4166666666666664E-2"/>
  </r>
  <r>
    <s v="VTRW1009"/>
    <x v="16"/>
    <d v="2023-05-19T16:00:51"/>
    <x v="8"/>
    <n v="1.4833333333333301"/>
    <n v="6.7"/>
    <n v="2.4722222222222166E-2"/>
  </r>
  <r>
    <s v="XJGG1001"/>
    <x v="16"/>
    <d v="2023-05-22T11:00:04"/>
    <x v="8"/>
    <n v="5.43333333333333"/>
    <n v="7.5"/>
    <n v="9.05555555555555E-2"/>
  </r>
  <r>
    <s v="HMDD1016"/>
    <x v="16"/>
    <d v="2023-05-22T12:08:07"/>
    <x v="9"/>
    <n v="1.06666666666667"/>
    <n v="0"/>
    <n v="1.7777777777777833E-2"/>
  </r>
  <r>
    <s v="BDQH1000"/>
    <x v="17"/>
    <d v="2023-05-15T08:04:21"/>
    <x v="7"/>
    <n v="6.31666666666667"/>
    <n v="0"/>
    <n v="0.10527777777777783"/>
  </r>
  <r>
    <s v="KKGR1016"/>
    <x v="17"/>
    <d v="2023-05-15T08:07:59"/>
    <x v="12"/>
    <n v="3.6"/>
    <n v="21.5"/>
    <n v="6.0000000000000005E-2"/>
  </r>
  <r>
    <s v="BJWW1006"/>
    <x v="17"/>
    <d v="2023-05-15T08:26:21"/>
    <x v="12"/>
    <n v="18.3333333333333"/>
    <n v="11.5"/>
    <n v="0.30555555555555503"/>
  </r>
  <r>
    <s v="JHDD1004"/>
    <x v="17"/>
    <d v="2023-05-15T10:12:02"/>
    <x v="5"/>
    <n v="6.18333333333333"/>
    <n v="7.2"/>
    <n v="0.1030555555555555"/>
  </r>
  <r>
    <s v="XPGL1009"/>
    <x v="17"/>
    <d v="2023-05-15T13:46:03"/>
    <x v="12"/>
    <n v="47.816666666666698"/>
    <n v="10.4"/>
    <n v="0.79694444444444501"/>
  </r>
  <r>
    <s v="GHWZ1009"/>
    <x v="17"/>
    <d v="2023-05-15T13:55:29"/>
    <x v="12"/>
    <n v="9.4166666666666696"/>
    <n v="8.1999999999999993"/>
    <n v="0.1569444444444445"/>
  </r>
  <r>
    <s v="CLHJ1007"/>
    <x v="17"/>
    <d v="2023-05-16T08:05:32"/>
    <x v="5"/>
    <n v="5.2166666666666703"/>
    <n v="5.7"/>
    <n v="8.6944444444444505E-2"/>
  </r>
  <r>
    <s v="NHCC1017"/>
    <x v="17"/>
    <d v="2023-05-16T10:22:18"/>
    <x v="12"/>
    <n v="27.65"/>
    <n v="21"/>
    <n v="0.46083333333333332"/>
  </r>
  <r>
    <s v="PRCJ1015"/>
    <x v="17"/>
    <d v="2023-05-16T15:19:12"/>
    <x v="12"/>
    <n v="202.316666666667"/>
    <n v="7.3"/>
    <n v="3.3719444444444502"/>
  </r>
  <r>
    <s v="PWLZ1005"/>
    <x v="17"/>
    <d v="2023-05-16T15:27:15"/>
    <x v="5"/>
    <n v="7.9833333333333298"/>
    <n v="8.1"/>
    <n v="0.13305555555555551"/>
  </r>
  <r>
    <s v="MCMK1011"/>
    <x v="17"/>
    <d v="2023-05-17T07:51:59"/>
    <x v="5"/>
    <n v="4.0833333333333304"/>
    <n v="5"/>
    <n v="6.8055555555555508E-2"/>
  </r>
  <r>
    <s v="WLDD1001"/>
    <x v="17"/>
    <d v="2023-05-17T13:05:12"/>
    <x v="12"/>
    <n v="17.233333333333299"/>
    <n v="12.2"/>
    <n v="0.28722222222222166"/>
  </r>
  <r>
    <s v="PZDZ1021"/>
    <x v="17"/>
    <d v="2023-05-18T07:52:49"/>
    <x v="5"/>
    <n v="5.35"/>
    <n v="7.8"/>
    <n v="8.9166666666666658E-2"/>
  </r>
  <r>
    <s v="DMKW1004"/>
    <x v="17"/>
    <d v="2023-05-18T08:41:10"/>
    <x v="5"/>
    <n v="41.316666666666698"/>
    <n v="7.6"/>
    <n v="0.68861111111111162"/>
  </r>
  <r>
    <s v="ZNVV1000"/>
    <x v="17"/>
    <d v="2023-05-18T09:17:38"/>
    <x v="12"/>
    <n v="24.8333333333333"/>
    <n v="8.4"/>
    <n v="0.41388888888888836"/>
  </r>
  <r>
    <s v="CDRJ1003"/>
    <x v="17"/>
    <d v="2023-05-18T09:21:02"/>
    <x v="12"/>
    <n v="3.3666666666666698"/>
    <n v="21.3"/>
    <n v="5.611111111111116E-2"/>
  </r>
  <r>
    <s v="BJWW1006"/>
    <x v="17"/>
    <d v="2023-05-18T10:47:13"/>
    <x v="5"/>
    <n v="25.9"/>
    <n v="9.6"/>
    <n v="0.43166666666666664"/>
  </r>
  <r>
    <s v="TNVZ1003"/>
    <x v="17"/>
    <d v="2023-05-18T10:56:55"/>
    <x v="12"/>
    <n v="9.65"/>
    <n v="4.7"/>
    <n v="0.16083333333333333"/>
  </r>
  <r>
    <s v="PDRP1015"/>
    <x v="17"/>
    <d v="2023-05-18T11:12:43"/>
    <x v="12"/>
    <n v="15.783333333333299"/>
    <n v="12"/>
    <n v="0.26305555555555499"/>
  </r>
  <r>
    <s v="PPKW1002"/>
    <x v="17"/>
    <d v="2023-05-18T11:21:20"/>
    <x v="12"/>
    <n v="8.56666666666667"/>
    <n v="10.3"/>
    <n v="0.14277777777777784"/>
  </r>
  <r>
    <s v="CLGG1008"/>
    <x v="17"/>
    <d v="2023-05-18T13:24:33"/>
    <x v="5"/>
    <n v="6.6"/>
    <n v="5.4"/>
    <n v="0.11"/>
  </r>
  <r>
    <s v="HJQD1018"/>
    <x v="17"/>
    <d v="2023-05-18T15:36:31"/>
    <x v="5"/>
    <n v="9.4499999999999993"/>
    <n v="10.199999999999999"/>
    <n v="0.1575"/>
  </r>
  <r>
    <s v="GNVJ1018"/>
    <x v="17"/>
    <d v="2023-05-18T15:50:14"/>
    <x v="12"/>
    <n v="13.0833333333333"/>
    <n v="16.399999999999999"/>
    <n v="0.218055555555555"/>
  </r>
  <r>
    <s v="DKDC1004"/>
    <x v="18"/>
    <d v="2023-05-16T10:43:00"/>
    <x v="1"/>
    <n v="75.566666666666706"/>
    <n v="13.4"/>
    <n v="1.259444444444445"/>
  </r>
  <r>
    <m/>
    <x v="18"/>
    <d v="2023-05-16T11:30:36"/>
    <x v="1"/>
    <n v="46.016666666666701"/>
    <s v="NULL"/>
    <n v="0.76694444444444498"/>
  </r>
  <r>
    <s v="KVNC1003"/>
    <x v="18"/>
    <d v="2023-05-16T12:13:45"/>
    <x v="1"/>
    <n v="36.066666666666698"/>
    <n v="13.4"/>
    <n v="0.6011111111111116"/>
  </r>
  <r>
    <s v="KVNC1002"/>
    <x v="18"/>
    <d v="2023-05-16T12:15:43"/>
    <x v="1"/>
    <n v="1.9"/>
    <n v="8.6999999999999993"/>
    <n v="3.1666666666666662E-2"/>
  </r>
  <r>
    <s v="DJNL1002"/>
    <x v="18"/>
    <d v="2023-05-16T12:16:48"/>
    <x v="1"/>
    <n v="1.0333333333333301"/>
    <n v="13.4"/>
    <n v="1.722222222222217E-2"/>
  </r>
  <r>
    <m/>
    <x v="18"/>
    <d v="2023-05-16T12:19:28"/>
    <x v="1"/>
    <n v="2.6333333333333302"/>
    <s v="NULL"/>
    <n v="4.3888888888888838E-2"/>
  </r>
  <r>
    <m/>
    <x v="18"/>
    <d v="2023-05-17T08:31:00"/>
    <x v="1"/>
    <n v="41.5833333333333"/>
    <s v="NULL"/>
    <n v="0.69305555555555498"/>
  </r>
  <r>
    <m/>
    <x v="18"/>
    <d v="2023-05-17T10:05:49"/>
    <x v="1"/>
    <n v="38.566666666666698"/>
    <s v="NULL"/>
    <n v="0.64277777777777834"/>
  </r>
  <r>
    <m/>
    <x v="18"/>
    <d v="2023-05-17T13:18:57"/>
    <x v="1"/>
    <n v="2.18333333333333"/>
    <s v="NULL"/>
    <n v="3.6388888888888832E-2"/>
  </r>
  <r>
    <m/>
    <x v="18"/>
    <d v="2023-05-17T14:53:16"/>
    <x v="1"/>
    <n v="5.15"/>
    <s v="NULL"/>
    <n v="8.5833333333333345E-2"/>
  </r>
  <r>
    <m/>
    <x v="18"/>
    <d v="2023-05-23T08:36:15"/>
    <x v="1"/>
    <n v="30.3"/>
    <s v="NULL"/>
    <n v="0.505"/>
  </r>
  <r>
    <m/>
    <x v="18"/>
    <d v="2023-05-23T11:25:22"/>
    <x v="1"/>
    <n v="19.5833333333333"/>
    <s v="NULL"/>
    <n v="0.32638888888888834"/>
  </r>
  <r>
    <m/>
    <x v="18"/>
    <d v="2023-05-23T12:08:28"/>
    <x v="1"/>
    <n v="10.9333333333333"/>
    <s v="NULL"/>
    <n v="0.18222222222222167"/>
  </r>
  <r>
    <s v="QCKQ1006"/>
    <x v="19"/>
    <d v="2023-05-15T13:14:20"/>
    <x v="5"/>
    <n v="6.6"/>
    <n v="12.6"/>
    <n v="0.11"/>
  </r>
  <r>
    <s v="XNTG1005"/>
    <x v="19"/>
    <d v="2023-05-16T12:35:53"/>
    <x v="5"/>
    <n v="3"/>
    <n v="6.1"/>
    <n v="0.05"/>
  </r>
  <r>
    <s v="LDHM1001"/>
    <x v="19"/>
    <d v="2023-05-17T07:05:51"/>
    <x v="13"/>
    <n v="18.216666666666701"/>
    <n v="55.3"/>
    <n v="0.30361111111111166"/>
  </r>
  <r>
    <s v="LDHM1001"/>
    <x v="19"/>
    <d v="2023-05-17T10:48:09"/>
    <x v="14"/>
    <n v="67.283333333333303"/>
    <n v="35.5"/>
    <n v="1.1213888888888883"/>
  </r>
  <r>
    <s v="DWJD1000"/>
    <x v="19"/>
    <d v="2023-05-18T08:35:57"/>
    <x v="13"/>
    <n v="2.8"/>
    <n v="9.5"/>
    <n v="4.6666666666666662E-2"/>
  </r>
  <r>
    <s v="CDRJ1003"/>
    <x v="19"/>
    <d v="2023-05-18T08:47:16"/>
    <x v="5"/>
    <n v="7.7"/>
    <n v="13.8"/>
    <n v="0.12833333333333333"/>
  </r>
  <r>
    <s v="DKLJ1003"/>
    <x v="19"/>
    <d v="2023-05-18T08:52:21"/>
    <x v="5"/>
    <n v="5.0166666666666702"/>
    <n v="6.6"/>
    <n v="8.3611111111111164E-2"/>
  </r>
  <r>
    <s v="PDRP1015"/>
    <x v="19"/>
    <d v="2023-05-18T08:55:55"/>
    <x v="5"/>
    <n v="3.4"/>
    <n v="8"/>
    <n v="5.6666666666666664E-2"/>
  </r>
  <r>
    <s v="DMKW1004"/>
    <x v="19"/>
    <d v="2023-05-18T08:56:45"/>
    <x v="13"/>
    <n v="0.76666666666666705"/>
    <n v="13.2"/>
    <n v="1.2777777777777784E-2"/>
  </r>
  <r>
    <s v="DMKW1004"/>
    <x v="19"/>
    <d v="2023-05-18T08:59:13"/>
    <x v="14"/>
    <n v="2.43333333333333"/>
    <n v="11.9"/>
    <n v="4.0555555555555498E-2"/>
  </r>
  <r>
    <s v="DMKW1004"/>
    <x v="19"/>
    <d v="2023-05-18T09:06:18"/>
    <x v="7"/>
    <n v="7"/>
    <n v="0"/>
    <n v="0.11666666666666667"/>
  </r>
  <r>
    <s v="DMKW1004"/>
    <x v="19"/>
    <d v="2023-05-18T09:12:15"/>
    <x v="14"/>
    <n v="5.8333333333333304"/>
    <n v="11.9"/>
    <n v="9.7222222222222168E-2"/>
  </r>
  <r>
    <s v="PPKW1002"/>
    <x v="19"/>
    <d v="2023-05-18T09:18:44"/>
    <x v="5"/>
    <n v="6.2166666666666703"/>
    <n v="6.8"/>
    <n v="0.10361111111111117"/>
  </r>
  <r>
    <s v="PDRP1015"/>
    <x v="19"/>
    <d v="2023-05-18T10:06:21"/>
    <x v="7"/>
    <n v="6.0833333333333304"/>
    <n v="0"/>
    <n v="0.10138888888888883"/>
  </r>
  <r>
    <s v="DWJD1000"/>
    <x v="19"/>
    <d v="2023-05-18T10:08:58"/>
    <x v="13"/>
    <n v="2.3833333333333302"/>
    <n v="9.5"/>
    <n v="3.9722222222222173E-2"/>
  </r>
  <r>
    <s v="DWJD1000"/>
    <x v="19"/>
    <d v="2023-05-18T10:12:05"/>
    <x v="14"/>
    <n v="2.8333333333333299"/>
    <n v="9.3000000000000007"/>
    <n v="4.7222222222222165E-2"/>
  </r>
  <r>
    <s v="PPKW1002"/>
    <x v="19"/>
    <d v="2023-05-18T10:14:45"/>
    <x v="5"/>
    <n v="2.5333333333333301"/>
    <n v="7.5"/>
    <n v="4.2222222222222168E-2"/>
  </r>
  <r>
    <s v="TNVZ1003"/>
    <x v="19"/>
    <d v="2023-05-18T10:34:51"/>
    <x v="5"/>
    <n v="1.7166666666666699"/>
    <n v="3.8"/>
    <n v="2.8611111111111164E-2"/>
  </r>
  <r>
    <s v="PPKW1002"/>
    <x v="19"/>
    <d v="2023-05-18T10:41:35"/>
    <x v="5"/>
    <n v="5.9833333333333298"/>
    <n v="7.2"/>
    <n v="9.972222222222217E-2"/>
  </r>
  <r>
    <s v="QDNP1008"/>
    <x v="19"/>
    <d v="2023-05-19T07:18:08"/>
    <x v="5"/>
    <n v="4.95"/>
    <n v="11.9"/>
    <n v="8.2500000000000004E-2"/>
  </r>
  <r>
    <s v="GJNX1011"/>
    <x v="19"/>
    <d v="2023-05-22T10:00:36"/>
    <x v="5"/>
    <n v="12.55"/>
    <n v="9.3000000000000007"/>
    <n v="0.20916666666666667"/>
  </r>
  <r>
    <s v="GJNX1011"/>
    <x v="19"/>
    <d v="2023-05-22T10:28:51"/>
    <x v="5"/>
    <n v="10.0833333333333"/>
    <n v="9.4"/>
    <n v="0.16805555555555501"/>
  </r>
  <r>
    <s v="QWVR1006"/>
    <x v="19"/>
    <d v="2023-05-22T12:07:46"/>
    <x v="5"/>
    <n v="12.0833333333333"/>
    <n v="6.9"/>
    <n v="0.20138888888888834"/>
  </r>
  <r>
    <s v="NDNZ1011"/>
    <x v="19"/>
    <d v="2023-05-22T12:43:09"/>
    <x v="5"/>
    <n v="12.216666666666701"/>
    <n v="7.5"/>
    <n v="0.20361111111111169"/>
  </r>
  <r>
    <s v="XJGG1001"/>
    <x v="19"/>
    <d v="2023-05-22T13:11:29"/>
    <x v="5"/>
    <n v="9.4833333333333307"/>
    <n v="5.2"/>
    <n v="0.1580555555555555"/>
  </r>
  <r>
    <s v="QWVR1006"/>
    <x v="19"/>
    <d v="2023-05-22T14:18:48"/>
    <x v="13"/>
    <n v="5.0333333333333297"/>
    <n v="11.7"/>
    <n v="8.3888888888888832E-2"/>
  </r>
  <r>
    <s v="QWVR1006"/>
    <x v="19"/>
    <d v="2023-05-23T10:08:59"/>
    <x v="13"/>
    <n v="5.3"/>
    <n v="11.8"/>
    <n v="8.8333333333333333E-2"/>
  </r>
  <r>
    <s v="QWVR1006"/>
    <x v="19"/>
    <d v="2023-05-23T10:13:12"/>
    <x v="14"/>
    <n v="4.18333333333333"/>
    <n v="11"/>
    <n v="6.9722222222222172E-2"/>
  </r>
  <r>
    <s v="TXWC1017"/>
    <x v="19"/>
    <d v="2023-05-23T12:30:48"/>
    <x v="5"/>
    <n v="2.2000000000000002"/>
    <n v="4.2"/>
    <n v="3.6666666666666667E-2"/>
  </r>
  <r>
    <s v="CWKR1000"/>
    <x v="19"/>
    <d v="2023-05-23T13:59:30"/>
    <x v="13"/>
    <n v="10.883333333333301"/>
    <n v="12.6"/>
    <n v="0.18138888888888835"/>
  </r>
  <r>
    <s v="CWKR1000"/>
    <x v="19"/>
    <d v="2023-05-23T14:30:38"/>
    <x v="14"/>
    <n v="3.2666666666666702"/>
    <n v="11.5"/>
    <n v="5.4444444444444504E-2"/>
  </r>
  <r>
    <s v="VLVT1000"/>
    <x v="19"/>
    <d v="2023-05-23T14:35:42"/>
    <x v="13"/>
    <n v="4.6500000000000004"/>
    <n v="13.3"/>
    <n v="7.7499999999999999E-2"/>
  </r>
  <r>
    <s v="VLVT1000"/>
    <x v="19"/>
    <d v="2023-05-23T14:38:07"/>
    <x v="14"/>
    <n v="2.3833333333333302"/>
    <n v="12"/>
    <n v="3.9722222222222173E-2"/>
  </r>
  <r>
    <s v="KJDG1011"/>
    <x v="20"/>
    <d v="2023-05-15T08:03:53"/>
    <x v="12"/>
    <n v="1.4"/>
    <n v="6.3"/>
    <n v="2.3333333333333331E-2"/>
  </r>
  <r>
    <s v="XNTG1005"/>
    <x v="20"/>
    <d v="2023-05-15T08:05:39"/>
    <x v="12"/>
    <n v="1.56666666666667"/>
    <n v="8.4"/>
    <n v="2.6111111111111165E-2"/>
  </r>
  <r>
    <s v="XHJX1006"/>
    <x v="20"/>
    <d v="2023-05-15T08:07:07"/>
    <x v="12"/>
    <n v="1.4166666666666701"/>
    <n v="15"/>
    <n v="2.3611111111111169E-2"/>
  </r>
  <r>
    <s v="NVJT1016"/>
    <x v="20"/>
    <d v="2023-05-15T08:11:22"/>
    <x v="12"/>
    <n v="4.1500000000000004"/>
    <n v="6.3"/>
    <n v="6.9166666666666668E-2"/>
  </r>
  <r>
    <s v="PRLN1006"/>
    <x v="20"/>
    <d v="2023-05-15T08:15:02"/>
    <x v="12"/>
    <n v="3.6"/>
    <n v="12.5"/>
    <n v="6.0000000000000005E-2"/>
  </r>
  <r>
    <s v="LRVK1005"/>
    <x v="20"/>
    <d v="2023-05-15T08:18:20"/>
    <x v="12"/>
    <n v="3.2333333333333298"/>
    <n v="15.9"/>
    <n v="5.3888888888888833E-2"/>
  </r>
  <r>
    <s v="CLGG1008"/>
    <x v="20"/>
    <d v="2023-05-18T14:16:55"/>
    <x v="12"/>
    <n v="8.0500000000000007"/>
    <n v="7.1"/>
    <n v="0.13416666666666668"/>
  </r>
  <r>
    <s v="XPRH1017"/>
    <x v="20"/>
    <d v="2023-05-19T12:58:40"/>
    <x v="12"/>
    <n v="1.5166666666666699"/>
    <n v="11.2"/>
    <n v="2.5277777777777833E-2"/>
  </r>
  <r>
    <s v="WGWR1013"/>
    <x v="20"/>
    <d v="2023-05-19T13:09:36"/>
    <x v="12"/>
    <n v="8.9666666666666703"/>
    <n v="18.100000000000001"/>
    <n v="0.14944444444444452"/>
  </r>
  <r>
    <s v="LHDT1022"/>
    <x v="20"/>
    <d v="2023-05-19T13:18:58"/>
    <x v="12"/>
    <n v="9.2333333333333307"/>
    <n v="16.100000000000001"/>
    <n v="0.15388888888888885"/>
  </r>
  <r>
    <s v="QWVR1006"/>
    <x v="20"/>
    <d v="2023-05-19T15:04:45"/>
    <x v="5"/>
    <n v="13.35"/>
    <n v="6.9"/>
    <n v="0.2225"/>
  </r>
  <r>
    <s v="QWVR1006"/>
    <x v="20"/>
    <d v="2023-05-22T10:27:25"/>
    <x v="7"/>
    <n v="13.616666666666699"/>
    <n v="0"/>
    <n v="0.22694444444444498"/>
  </r>
  <r>
    <s v="HDJV1011"/>
    <x v="20"/>
    <d v="2023-05-22T10:30:23"/>
    <x v="12"/>
    <n v="2.81666666666667"/>
    <n v="13.3"/>
    <n v="4.6944444444444497E-2"/>
  </r>
  <r>
    <s v="GJNX1011"/>
    <x v="20"/>
    <d v="2023-05-23T07:46:18"/>
    <x v="12"/>
    <n v="5.1166666666666698"/>
    <n v="14.4"/>
    <n v="8.5277777777777827E-2"/>
  </r>
  <r>
    <s v="WGWR1013"/>
    <x v="20"/>
    <d v="2023-05-23T07:57:33"/>
    <x v="5"/>
    <n v="6.4166666666666696"/>
    <n v="11.3"/>
    <n v="0.10694444444444449"/>
  </r>
  <r>
    <s v="CJPJ1009"/>
    <x v="20"/>
    <d v="2023-05-23T08:04:13"/>
    <x v="12"/>
    <n v="4.8333333333333304"/>
    <n v="26.2"/>
    <n v="8.0555555555555505E-2"/>
  </r>
  <r>
    <m/>
    <x v="21"/>
    <m/>
    <x v="15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60">
  <r>
    <s v="QMTJ1006"/>
    <x v="0"/>
    <d v="2023-05-15T07:25:47"/>
    <x v="0"/>
    <n v="0.58333333333333304"/>
    <n v="0"/>
    <n v="9.7222222222222172E-3"/>
    <d v="2023-05-15T00:00:00"/>
  </r>
  <r>
    <s v="GHBH1017"/>
    <x v="0"/>
    <d v="2023-05-16T08:12:26"/>
    <x v="1"/>
    <n v="1.0333333333333301"/>
    <n v="13.4"/>
    <n v="1.722222222222217E-2"/>
    <d v="2023-05-16T00:00:00"/>
  </r>
  <r>
    <s v="WQCP1016"/>
    <x v="0"/>
    <d v="2023-05-16T08:14:22"/>
    <x v="1"/>
    <n v="0.73333333333333295"/>
    <n v="13.4"/>
    <n v="1.2222222222222216E-2"/>
    <d v="2023-05-16T00:00:00"/>
  </r>
  <r>
    <s v="TCKJ1016"/>
    <x v="0"/>
    <d v="2023-05-16T08:17:15"/>
    <x v="1"/>
    <n v="2.8333333333333299"/>
    <n v="13.4"/>
    <n v="4.7222222222222165E-2"/>
    <d v="2023-05-16T00:00:00"/>
  </r>
  <r>
    <s v="TGQD1001"/>
    <x v="0"/>
    <d v="2023-05-16T09:37:38"/>
    <x v="1"/>
    <n v="1.1666666666666701"/>
    <n v="13.4"/>
    <n v="1.94444444444445E-2"/>
    <d v="2023-05-16T00:00:00"/>
  </r>
  <r>
    <s v="LWNV1001"/>
    <x v="0"/>
    <d v="2023-05-16T09:55:09"/>
    <x v="1"/>
    <n v="3.4833333333333298"/>
    <n v="13.4"/>
    <n v="5.8055555555555499E-2"/>
    <d v="2023-05-16T00:00:00"/>
  </r>
  <r>
    <s v="LWNV1000"/>
    <x v="0"/>
    <d v="2023-05-16T09:55:46"/>
    <x v="1"/>
    <n v="0.58333333333333304"/>
    <n v="9.5"/>
    <n v="9.7222222222222172E-3"/>
    <d v="2023-05-16T00:00:00"/>
  </r>
  <r>
    <s v="TGQD1000"/>
    <x v="0"/>
    <d v="2023-05-16T09:56:22"/>
    <x v="1"/>
    <n v="0.55000000000000004"/>
    <n v="10.3"/>
    <n v="9.1666666666666667E-3"/>
    <d v="2023-05-16T00:00:00"/>
  </r>
  <r>
    <m/>
    <x v="0"/>
    <d v="2023-05-16T10:22:32"/>
    <x v="1"/>
    <n v="2.6666666666666701"/>
    <s v="NULL"/>
    <n v="4.4444444444444502E-2"/>
    <d v="2023-05-16T00:00:00"/>
  </r>
  <r>
    <m/>
    <x v="0"/>
    <d v="2023-05-16T10:46:36"/>
    <x v="1"/>
    <n v="17.5833333333333"/>
    <s v="NULL"/>
    <n v="0.29305555555555501"/>
    <d v="2023-05-16T00:00:00"/>
  </r>
  <r>
    <s v="QPBD1031"/>
    <x v="0"/>
    <d v="2023-05-17T07:31:00"/>
    <x v="0"/>
    <n v="0.5"/>
    <n v="0"/>
    <n v="8.3333333333333332E-3"/>
    <d v="2023-05-17T00:00:00"/>
  </r>
  <r>
    <s v="XNBB1007"/>
    <x v="0"/>
    <d v="2023-05-17T07:41:30"/>
    <x v="1"/>
    <n v="6.0166666666666702"/>
    <n v="7.5"/>
    <n v="0.10027777777777784"/>
    <d v="2023-05-17T00:00:00"/>
  </r>
  <r>
    <s v="KGTD1003"/>
    <x v="0"/>
    <d v="2023-05-17T07:42:37"/>
    <x v="1"/>
    <n v="1.06666666666667"/>
    <n v="13.4"/>
    <n v="1.7777777777777833E-2"/>
    <d v="2023-05-17T00:00:00"/>
  </r>
  <r>
    <m/>
    <x v="0"/>
    <d v="2023-05-17T07:56:22"/>
    <x v="1"/>
    <n v="11.85"/>
    <s v="NULL"/>
    <n v="0.19749999999999998"/>
    <d v="2023-05-17T00:00:00"/>
  </r>
  <r>
    <s v="TZZP1004"/>
    <x v="0"/>
    <d v="2023-05-17T08:12:07"/>
    <x v="1"/>
    <n v="13.2"/>
    <n v="13.4"/>
    <n v="0.22"/>
    <d v="2023-05-17T00:00:00"/>
  </r>
  <r>
    <s v="TZZP1004"/>
    <x v="0"/>
    <d v="2023-05-17T08:18:25"/>
    <x v="2"/>
    <n v="6.25"/>
    <n v="13.2"/>
    <n v="0.10416666666666667"/>
    <d v="2023-05-17T00:00:00"/>
  </r>
  <r>
    <s v="WMNR1004"/>
    <x v="0"/>
    <d v="2023-05-17T08:20:15"/>
    <x v="1"/>
    <n v="1.8"/>
    <n v="13.4"/>
    <n v="3.0000000000000002E-2"/>
    <d v="2023-05-17T00:00:00"/>
  </r>
  <r>
    <s v="WMNR1004"/>
    <x v="0"/>
    <d v="2023-05-17T08:22:18"/>
    <x v="2"/>
    <n v="2"/>
    <n v="13.2"/>
    <n v="3.3333333333333333E-2"/>
    <d v="2023-05-17T00:00:00"/>
  </r>
  <r>
    <s v="MMJN1004"/>
    <x v="0"/>
    <d v="2023-05-17T08:24:01"/>
    <x v="1"/>
    <n v="1.6666666666666701"/>
    <n v="13.4"/>
    <n v="2.7777777777777835E-2"/>
    <d v="2023-05-17T00:00:00"/>
  </r>
  <r>
    <s v="MMJN1004"/>
    <x v="0"/>
    <d v="2023-05-17T08:25:31"/>
    <x v="2"/>
    <n v="1.4833333333333301"/>
    <n v="13.2"/>
    <n v="2.4722222222222166E-2"/>
    <d v="2023-05-17T00:00:00"/>
  </r>
  <r>
    <s v="MMKK1003"/>
    <x v="0"/>
    <d v="2023-05-17T08:37:29"/>
    <x v="1"/>
    <n v="11.9166666666667"/>
    <n v="13.4"/>
    <n v="0.19861111111111165"/>
    <d v="2023-05-17T00:00:00"/>
  </r>
  <r>
    <s v="MMKK1003"/>
    <x v="0"/>
    <d v="2023-05-17T08:40:51"/>
    <x v="2"/>
    <n v="3.3333333333333299"/>
    <n v="13.2"/>
    <n v="5.5555555555555497E-2"/>
    <d v="2023-05-17T00:00:00"/>
  </r>
  <r>
    <s v="ZXCV1003"/>
    <x v="0"/>
    <d v="2023-05-17T08:42:10"/>
    <x v="1"/>
    <n v="1.2833333333333301"/>
    <n v="13.4"/>
    <n v="2.1388888888888836E-2"/>
    <d v="2023-05-17T00:00:00"/>
  </r>
  <r>
    <s v="ZXCV1003"/>
    <x v="0"/>
    <d v="2023-05-17T08:46:01"/>
    <x v="2"/>
    <n v="3.8"/>
    <n v="13.2"/>
    <n v="6.3333333333333325E-2"/>
    <d v="2023-05-17T00:00:00"/>
  </r>
  <r>
    <m/>
    <x v="0"/>
    <d v="2023-05-17T08:51:36"/>
    <x v="1"/>
    <n v="5.55"/>
    <s v="NULL"/>
    <n v="9.2499999999999999E-2"/>
    <d v="2023-05-17T00:00:00"/>
  </r>
  <r>
    <m/>
    <x v="0"/>
    <d v="2023-05-17T08:53:42"/>
    <x v="1"/>
    <n v="2.06666666666667"/>
    <s v="NULL"/>
    <n v="3.44444444444445E-2"/>
    <d v="2023-05-17T00:00:00"/>
  </r>
  <r>
    <s v="MMKK1003"/>
    <x v="0"/>
    <d v="2023-05-18T07:36:59"/>
    <x v="3"/>
    <n v="1.4666666666666699"/>
    <n v="3"/>
    <n v="2.4444444444444498E-2"/>
    <d v="2023-05-18T00:00:00"/>
  </r>
  <r>
    <s v="ZXCV1003"/>
    <x v="0"/>
    <d v="2023-05-18T07:39:44"/>
    <x v="3"/>
    <n v="2.68333333333333"/>
    <n v="3"/>
    <n v="4.472222222222217E-2"/>
    <d v="2023-05-18T00:00:00"/>
  </r>
  <r>
    <m/>
    <x v="0"/>
    <d v="2023-05-18T08:30:32"/>
    <x v="1"/>
    <n v="48.4"/>
    <s v="NULL"/>
    <n v="0.80666666666666664"/>
    <d v="2023-05-18T00:00:00"/>
  </r>
  <r>
    <s v="KQJR1003"/>
    <x v="0"/>
    <d v="2023-05-18T10:06:49"/>
    <x v="1"/>
    <n v="3.4666666666666699"/>
    <n v="13.4"/>
    <n v="5.7777777777777831E-2"/>
    <d v="2023-05-18T00:00:00"/>
  </r>
  <r>
    <s v="KQJR1003"/>
    <x v="0"/>
    <d v="2023-05-18T10:10:58"/>
    <x v="2"/>
    <n v="4.0999999999999996"/>
    <n v="13.2"/>
    <n v="6.8333333333333329E-2"/>
    <d v="2023-05-18T00:00:00"/>
  </r>
  <r>
    <s v="KQJR1003"/>
    <x v="0"/>
    <d v="2023-05-18T10:15:21"/>
    <x v="1"/>
    <n v="1.4"/>
    <n v="13.4"/>
    <n v="2.3333333333333331E-2"/>
    <d v="2023-05-18T00:00:00"/>
  </r>
  <r>
    <s v="KQJR1003"/>
    <x v="0"/>
    <d v="2023-05-18T10:15:48"/>
    <x v="2"/>
    <n v="0.41666666666666702"/>
    <n v="13.2"/>
    <n v="6.9444444444444501E-3"/>
    <d v="2023-05-18T00:00:00"/>
  </r>
  <r>
    <s v="KQJR1003"/>
    <x v="0"/>
    <d v="2023-05-18T15:23:27"/>
    <x v="3"/>
    <n v="2.2000000000000002"/>
    <n v="3"/>
    <n v="3.6666666666666667E-2"/>
    <d v="2023-05-18T00:00:00"/>
  </r>
  <r>
    <s v="KQJR1003"/>
    <x v="0"/>
    <d v="2023-05-22T10:17:26"/>
    <x v="0"/>
    <n v="1"/>
    <n v="0"/>
    <n v="1.6666666666666666E-2"/>
    <d v="2023-05-22T00:00:00"/>
  </r>
  <r>
    <s v="MMKK1003"/>
    <x v="0"/>
    <d v="2023-05-22T10:17:26"/>
    <x v="0"/>
    <n v="0"/>
    <n v="0"/>
    <n v="0"/>
    <d v="2023-05-22T00:00:00"/>
  </r>
  <r>
    <s v="ZXCV1003"/>
    <x v="0"/>
    <d v="2023-05-22T10:17:26"/>
    <x v="0"/>
    <n v="0"/>
    <n v="0"/>
    <n v="0"/>
    <d v="2023-05-22T00:00:00"/>
  </r>
  <r>
    <s v="CJPJ1009"/>
    <x v="0"/>
    <d v="2023-05-22T10:22:23"/>
    <x v="1"/>
    <n v="4.9000000000000004"/>
    <n v="6.9"/>
    <n v="8.1666666666666679E-2"/>
    <d v="2023-05-22T00:00:00"/>
  </r>
  <r>
    <s v="NDNZ1011"/>
    <x v="0"/>
    <d v="2023-05-22T10:32:07"/>
    <x v="1"/>
    <n v="9.6999999999999993"/>
    <n v="8.6999999999999993"/>
    <n v="0.16166666666666665"/>
    <d v="2023-05-22T00:00:00"/>
  </r>
  <r>
    <s v="HPPK1001"/>
    <x v="0"/>
    <d v="2023-05-22T10:33:07"/>
    <x v="1"/>
    <n v="0.95"/>
    <n v="13.4"/>
    <n v="1.5833333333333331E-2"/>
    <d v="2023-05-22T00:00:00"/>
  </r>
  <r>
    <s v="XJGG1001"/>
    <x v="0"/>
    <d v="2023-05-22T10:34:55"/>
    <x v="1"/>
    <n v="1.75"/>
    <n v="9.8000000000000007"/>
    <n v="2.9166666666666667E-2"/>
    <d v="2023-05-22T00:00:00"/>
  </r>
  <r>
    <s v="QKPT1001"/>
    <x v="0"/>
    <d v="2023-05-22T10:35:57"/>
    <x v="1"/>
    <n v="1.0166666666666699"/>
    <n v="13.4"/>
    <n v="1.6944444444444498E-2"/>
    <d v="2023-05-22T00:00:00"/>
  </r>
  <r>
    <s v="GMTM1016"/>
    <x v="0"/>
    <d v="2023-05-22T10:37:36"/>
    <x v="1"/>
    <n v="1.61666666666667"/>
    <n v="13.4"/>
    <n v="2.69444444444445E-2"/>
    <d v="2023-05-22T00:00:00"/>
  </r>
  <r>
    <s v="HMDD1016"/>
    <x v="0"/>
    <d v="2023-05-22T10:40:25"/>
    <x v="1"/>
    <n v="2.7833333333333301"/>
    <n v="6.7"/>
    <n v="4.6388888888888834E-2"/>
    <d v="2023-05-22T00:00:00"/>
  </r>
  <r>
    <m/>
    <x v="0"/>
    <d v="2023-05-22T10:58:46"/>
    <x v="1"/>
    <n v="18.316666666666698"/>
    <s v="NULL"/>
    <n v="0.30527777777777831"/>
    <d v="2023-05-22T00:00:00"/>
  </r>
  <r>
    <m/>
    <x v="0"/>
    <d v="2023-05-22T14:00:52"/>
    <x v="1"/>
    <n v="120.95"/>
    <s v="NULL"/>
    <n v="2.0158333333333336"/>
    <d v="2023-05-22T00:00:00"/>
  </r>
  <r>
    <s v="LBQN1000"/>
    <x v="0"/>
    <d v="2023-05-22T14:06:00"/>
    <x v="4"/>
    <n v="3.3333333333333299"/>
    <n v="0"/>
    <n v="5.5555555555555497E-2"/>
    <d v="2023-05-22T00:00:00"/>
  </r>
  <r>
    <s v="LBQN1000"/>
    <x v="0"/>
    <d v="2023-05-22T14:20:00"/>
    <x v="4"/>
    <n v="12.6"/>
    <n v="0"/>
    <n v="0.21"/>
    <d v="2023-05-22T00:00:00"/>
  </r>
  <r>
    <m/>
    <x v="0"/>
    <d v="2023-05-22T14:23:52"/>
    <x v="1"/>
    <n v="0.2"/>
    <s v="NULL"/>
    <n v="3.3333333333333335E-3"/>
    <d v="2023-05-22T00:00:00"/>
  </r>
  <r>
    <m/>
    <x v="0"/>
    <d v="2023-05-22T14:25:53"/>
    <x v="1"/>
    <n v="1.95"/>
    <s v="NULL"/>
    <n v="3.2500000000000001E-2"/>
    <d v="2023-05-22T00:00:00"/>
  </r>
  <r>
    <s v="NDNZ1011"/>
    <x v="0"/>
    <d v="2023-05-22T14:28:10"/>
    <x v="3"/>
    <n v="2.2166666666666699"/>
    <n v="7.4"/>
    <n v="3.6944444444444495E-2"/>
    <d v="2023-05-22T00:00:00"/>
  </r>
  <r>
    <s v="XJGG1001"/>
    <x v="0"/>
    <d v="2023-05-22T14:29:56"/>
    <x v="3"/>
    <n v="1.7"/>
    <n v="5.7"/>
    <n v="2.8333333333333332E-2"/>
    <d v="2023-05-22T00:00:00"/>
  </r>
  <r>
    <m/>
    <x v="0"/>
    <d v="2023-05-22T14:30:48"/>
    <x v="1"/>
    <n v="0.78333333333333299"/>
    <s v="NULL"/>
    <n v="1.3055555555555549E-2"/>
    <d v="2023-05-22T00:00:00"/>
  </r>
  <r>
    <s v="HMDD1016"/>
    <x v="0"/>
    <d v="2023-05-22T15:09:01"/>
    <x v="3"/>
    <n v="0.35"/>
    <n v="12.7"/>
    <n v="5.8333333333333327E-3"/>
    <d v="2023-05-22T00:00:00"/>
  </r>
  <r>
    <s v="HMDD1016"/>
    <x v="0"/>
    <d v="2023-05-22T15:09:20"/>
    <x v="0"/>
    <n v="0.28333333333333299"/>
    <n v="0"/>
    <n v="4.7222222222222162E-3"/>
    <d v="2023-05-22T00:00:00"/>
  </r>
  <r>
    <s v="XJGG1001"/>
    <x v="0"/>
    <d v="2023-05-23T14:11:01"/>
    <x v="0"/>
    <n v="0.33333333333333298"/>
    <n v="0"/>
    <n v="5.5555555555555497E-3"/>
    <d v="2023-05-23T00:00:00"/>
  </r>
  <r>
    <s v="XWBV1016"/>
    <x v="1"/>
    <d v="2023-05-15T10:30:29"/>
    <x v="0"/>
    <n v="84.283333333333303"/>
    <n v="0"/>
    <n v="1.4047222222222218"/>
    <d v="2023-05-15T00:00:00"/>
  </r>
  <r>
    <s v="VPMP1017"/>
    <x v="1"/>
    <d v="2023-05-15T11:05:04"/>
    <x v="0"/>
    <n v="7.2833333333333297"/>
    <n v="0"/>
    <n v="0.12138888888888882"/>
    <d v="2023-05-15T00:00:00"/>
  </r>
  <r>
    <s v="KLLW1017"/>
    <x v="1"/>
    <d v="2023-05-15T11:05:04"/>
    <x v="0"/>
    <n v="0"/>
    <n v="0"/>
    <n v="0"/>
    <d v="2023-05-15T00:00:00"/>
  </r>
  <r>
    <s v="NHCC1017"/>
    <x v="1"/>
    <d v="2023-05-15T11:30:33"/>
    <x v="0"/>
    <n v="25.233333333333299"/>
    <n v="0"/>
    <n v="0.42055555555555496"/>
    <d v="2023-05-15T00:00:00"/>
  </r>
  <r>
    <s v="XWBV1016"/>
    <x v="1"/>
    <d v="2023-05-15T11:31:26"/>
    <x v="3"/>
    <n v="0.6"/>
    <n v="5.7"/>
    <n v="0.01"/>
    <d v="2023-05-15T00:00:00"/>
  </r>
  <r>
    <s v="XWBV1016"/>
    <x v="1"/>
    <d v="2023-05-15T11:33:24"/>
    <x v="0"/>
    <n v="1.8"/>
    <n v="0"/>
    <n v="3.0000000000000002E-2"/>
    <d v="2023-05-15T00:00:00"/>
  </r>
  <r>
    <s v="NHZT1017"/>
    <x v="1"/>
    <d v="2023-05-15T13:10:23"/>
    <x v="0"/>
    <n v="69.349999999999994"/>
    <n v="0"/>
    <n v="1.1558333333333333"/>
    <d v="2023-05-15T00:00:00"/>
  </r>
  <r>
    <s v="NHZT1017"/>
    <x v="1"/>
    <d v="2023-05-15T13:39:53"/>
    <x v="3"/>
    <n v="22.566666666666698"/>
    <n v="5.6"/>
    <n v="0.37611111111111162"/>
    <d v="2023-05-15T00:00:00"/>
  </r>
  <r>
    <m/>
    <x v="1"/>
    <d v="2023-05-15T13:41:07"/>
    <x v="1"/>
    <n v="1.1000000000000001"/>
    <s v="NULL"/>
    <n v="1.8333333333333333E-2"/>
    <d v="2023-05-15T00:00:00"/>
  </r>
  <r>
    <s v="NHCC1017"/>
    <x v="1"/>
    <d v="2023-05-15T15:12:28"/>
    <x v="5"/>
    <n v="40.733333333333299"/>
    <n v="13.8"/>
    <n v="0.67888888888888832"/>
    <d v="2023-05-15T00:00:00"/>
  </r>
  <r>
    <s v="NHZT1017"/>
    <x v="1"/>
    <d v="2023-05-15T15:17:18"/>
    <x v="0"/>
    <n v="1.13333333333333"/>
    <n v="0"/>
    <n v="1.8888888888888834E-2"/>
    <d v="2023-05-15T00:00:00"/>
  </r>
  <r>
    <s v="HRZV1016"/>
    <x v="1"/>
    <d v="2023-05-15T15:32:21"/>
    <x v="0"/>
    <n v="1"/>
    <n v="0"/>
    <n v="1.6666666666666666E-2"/>
    <d v="2023-05-15T00:00:00"/>
  </r>
  <r>
    <s v="NHCC1017"/>
    <x v="1"/>
    <d v="2023-05-16T10:59:43"/>
    <x v="3"/>
    <n v="18.633333333333301"/>
    <n v="11.1"/>
    <n v="0.31055555555555503"/>
    <d v="2023-05-16T00:00:00"/>
  </r>
  <r>
    <s v="NHCC1017"/>
    <x v="1"/>
    <d v="2023-05-16T11:00:09"/>
    <x v="0"/>
    <n v="0.38333333333333303"/>
    <n v="0"/>
    <n v="6.3888888888888841E-3"/>
    <d v="2023-05-16T00:00:00"/>
  </r>
  <r>
    <s v="CZQJ1017"/>
    <x v="1"/>
    <d v="2023-05-17T13:08:43"/>
    <x v="5"/>
    <n v="39.6666666666667"/>
    <n v="6.4"/>
    <n v="0.66111111111111165"/>
    <d v="2023-05-17T00:00:00"/>
  </r>
  <r>
    <s v="VMGW1000"/>
    <x v="1"/>
    <d v="2023-05-17T13:10:50"/>
    <x v="0"/>
    <n v="1.7833333333333301"/>
    <n v="0"/>
    <n v="2.9722222222222167E-2"/>
    <d v="2023-05-17T00:00:00"/>
  </r>
  <r>
    <s v="VMGW1000"/>
    <x v="1"/>
    <d v="2023-05-17T13:13:01"/>
    <x v="1"/>
    <n v="2"/>
    <n v="7.1"/>
    <n v="3.3333333333333333E-2"/>
    <d v="2023-05-17T00:00:00"/>
  </r>
  <r>
    <m/>
    <x v="1"/>
    <d v="2023-05-18T12:41:57"/>
    <x v="4"/>
    <n v="25.3333333333333"/>
    <n v="0"/>
    <n v="0.42222222222222167"/>
    <d v="2023-05-18T00:00:00"/>
  </r>
  <r>
    <m/>
    <x v="1"/>
    <d v="2023-05-18T13:09:00"/>
    <x v="1"/>
    <n v="26.766666666666701"/>
    <s v="NULL"/>
    <n v="0.44611111111111168"/>
    <d v="2023-05-18T00:00:00"/>
  </r>
  <r>
    <m/>
    <x v="1"/>
    <d v="2023-05-18T13:11:03"/>
    <x v="1"/>
    <n v="1.9666666666666699"/>
    <s v="NULL"/>
    <n v="3.2777777777777829E-2"/>
    <d v="2023-05-18T00:00:00"/>
  </r>
  <r>
    <m/>
    <x v="1"/>
    <d v="2023-05-18T13:12:33"/>
    <x v="1"/>
    <n v="1"/>
    <s v="NULL"/>
    <n v="1.6666666666666666E-2"/>
    <d v="2023-05-18T00:00:00"/>
  </r>
  <r>
    <m/>
    <x v="1"/>
    <d v="2023-05-18T13:23:00"/>
    <x v="4"/>
    <n v="10.25"/>
    <n v="0"/>
    <n v="0.17083333333333334"/>
    <d v="2023-05-18T00:00:00"/>
  </r>
  <r>
    <s v="HJQD1018"/>
    <x v="1"/>
    <d v="2023-05-18T13:26:49"/>
    <x v="4"/>
    <n v="3.43333333333333"/>
    <n v="0"/>
    <n v="5.7222222222222167E-2"/>
    <d v="2023-05-18T00:00:00"/>
  </r>
  <r>
    <m/>
    <x v="1"/>
    <d v="2023-05-18T13:52:37"/>
    <x v="4"/>
    <n v="24.316666666666698"/>
    <n v="0"/>
    <n v="0.40527777777777829"/>
    <d v="2023-05-18T00:00:00"/>
  </r>
  <r>
    <s v="GNVJ1018"/>
    <x v="1"/>
    <d v="2023-05-18T14:07:49"/>
    <x v="4"/>
    <n v="9.5333333333333297"/>
    <n v="0"/>
    <n v="0.15888888888888883"/>
    <d v="2023-05-18T00:00:00"/>
  </r>
  <r>
    <s v="VTRW1009"/>
    <x v="1"/>
    <d v="2023-05-22T13:04:16"/>
    <x v="5"/>
    <n v="38.016666666666701"/>
    <n v="4.7"/>
    <n v="0.63361111111111168"/>
    <d v="2023-05-22T00:00:00"/>
  </r>
  <r>
    <s v="HMDD1016"/>
    <x v="1"/>
    <d v="2023-05-22T13:55:56"/>
    <x v="5"/>
    <n v="25.4"/>
    <n v="16.7"/>
    <n v="0.42333333333333328"/>
    <d v="2023-05-22T00:00:00"/>
  </r>
  <r>
    <s v="CVBW1017"/>
    <x v="1"/>
    <d v="2023-05-22T14:01:25"/>
    <x v="1"/>
    <n v="4.1500000000000004"/>
    <n v="7.5"/>
    <n v="6.9166666666666668E-2"/>
    <d v="2023-05-22T00:00:00"/>
  </r>
  <r>
    <s v="CVBW1017"/>
    <x v="1"/>
    <d v="2023-05-22T14:18:15"/>
    <x v="3"/>
    <n v="16.383333333333301"/>
    <n v="10"/>
    <n v="0.273055555555555"/>
    <d v="2023-05-22T00:00:00"/>
  </r>
  <r>
    <s v="VKXM1010"/>
    <x v="1"/>
    <d v="2023-05-22T14:20:45"/>
    <x v="1"/>
    <n v="2.4500000000000002"/>
    <n v="9.9"/>
    <n v="4.083333333333334E-2"/>
    <d v="2023-05-22T00:00:00"/>
  </r>
  <r>
    <m/>
    <x v="1"/>
    <d v="2023-05-22T14:21:46"/>
    <x v="1"/>
    <n v="0.76666666666666705"/>
    <s v="NULL"/>
    <n v="1.2777777777777784E-2"/>
    <d v="2023-05-22T00:00:00"/>
  </r>
  <r>
    <s v="VKXM1010"/>
    <x v="1"/>
    <d v="2023-05-23T09:00:40"/>
    <x v="3"/>
    <n v="48.466666666666697"/>
    <n v="5.6"/>
    <n v="0.80777777777777826"/>
    <d v="2023-05-23T00:00:00"/>
  </r>
  <r>
    <s v="KKVQ1000"/>
    <x v="1"/>
    <d v="2023-05-23T16:19:24"/>
    <x v="4"/>
    <n v="142.30000000000001"/>
    <n v="0"/>
    <n v="2.371666666666667"/>
    <d v="2023-05-23T00:00:00"/>
  </r>
  <r>
    <s v="KKVQ1000"/>
    <x v="1"/>
    <d v="2023-05-23T16:21:36"/>
    <x v="1"/>
    <n v="2.0499999999999998"/>
    <n v="13.4"/>
    <n v="3.4166666666666665E-2"/>
    <d v="2023-05-23T00:00:00"/>
  </r>
  <r>
    <s v="TZZP1004"/>
    <x v="2"/>
    <d v="2023-05-17T12:46:18"/>
    <x v="6"/>
    <n v="10.3"/>
    <n v="0"/>
    <n v="0.17166666666666669"/>
    <d v="2023-05-17T00:00:00"/>
  </r>
  <r>
    <s v="TZZP1004"/>
    <x v="2"/>
    <d v="2023-05-17T15:16:35"/>
    <x v="6"/>
    <n v="8.85"/>
    <n v="0"/>
    <n v="0.14749999999999999"/>
    <d v="2023-05-17T00:00:00"/>
  </r>
  <r>
    <s v="WMNR1004"/>
    <x v="2"/>
    <d v="2023-05-17T15:19:47"/>
    <x v="6"/>
    <n v="1.1000000000000001"/>
    <n v="0"/>
    <n v="1.8333333333333333E-2"/>
    <d v="2023-05-17T00:00:00"/>
  </r>
  <r>
    <s v="MMJN1004"/>
    <x v="2"/>
    <d v="2023-05-17T15:22:06"/>
    <x v="6"/>
    <n v="2"/>
    <n v="0"/>
    <n v="3.3333333333333333E-2"/>
    <d v="2023-05-17T00:00:00"/>
  </r>
  <r>
    <s v="MMKK1003"/>
    <x v="2"/>
    <d v="2023-05-17T15:23:16"/>
    <x v="6"/>
    <n v="1"/>
    <n v="0"/>
    <n v="1.6666666666666666E-2"/>
    <d v="2023-05-17T00:00:00"/>
  </r>
  <r>
    <s v="ZXCV1003"/>
    <x v="2"/>
    <d v="2023-05-17T15:24:16"/>
    <x v="6"/>
    <n v="0.9"/>
    <n v="0"/>
    <n v="1.5000000000000001E-2"/>
    <d v="2023-05-17T00:00:00"/>
  </r>
  <r>
    <s v="KQJR1003"/>
    <x v="2"/>
    <d v="2023-05-18T15:19:31"/>
    <x v="6"/>
    <n v="13.8166666666667"/>
    <n v="0"/>
    <n v="0.23027777777777833"/>
    <d v="2023-05-18T00:00:00"/>
  </r>
  <r>
    <s v="BJWW1006"/>
    <x v="3"/>
    <d v="2023-05-15T14:52:56"/>
    <x v="7"/>
    <n v="2.95"/>
    <n v="0"/>
    <n v="4.9166666666666671E-2"/>
    <d v="2023-05-15T00:00:00"/>
  </r>
  <r>
    <s v="PZDZ1021"/>
    <x v="3"/>
    <d v="2023-05-17T15:45:37"/>
    <x v="8"/>
    <n v="4.2666666666666702"/>
    <n v="12.8"/>
    <n v="7.1111111111111167E-2"/>
    <d v="2023-05-17T00:00:00"/>
  </r>
  <r>
    <s v="CDRJ1003"/>
    <x v="3"/>
    <d v="2023-05-17T15:48:14"/>
    <x v="2"/>
    <n v="2.5833333333333299"/>
    <n v="23.6"/>
    <n v="4.30555555555555E-2"/>
    <d v="2023-05-17T00:00:00"/>
  </r>
  <r>
    <s v="PPKW1002"/>
    <x v="3"/>
    <d v="2023-05-17T15:53:34"/>
    <x v="2"/>
    <n v="5.2833333333333297"/>
    <n v="17.899999999999999"/>
    <n v="8.8055555555555498E-2"/>
    <d v="2023-05-17T00:00:00"/>
  </r>
  <r>
    <s v="PZDZ1021"/>
    <x v="3"/>
    <d v="2023-05-17T15:59:43"/>
    <x v="8"/>
    <n v="6.15"/>
    <n v="12.7"/>
    <n v="0.10250000000000001"/>
    <d v="2023-05-17T00:00:00"/>
  </r>
  <r>
    <s v="VDRR1018"/>
    <x v="4"/>
    <d v="2023-05-19T12:15:57"/>
    <x v="2"/>
    <n v="9.0166666666666693"/>
    <n v="13.2"/>
    <n v="0.15027777777777782"/>
    <d v="2023-05-19T00:00:00"/>
  </r>
  <r>
    <s v="LHDT1022"/>
    <x v="4"/>
    <d v="2023-05-19T13:00:43"/>
    <x v="8"/>
    <n v="44.316666666666698"/>
    <n v="18.2"/>
    <n v="0.73861111111111166"/>
    <d v="2023-05-19T00:00:00"/>
  </r>
  <r>
    <s v="CZQJ1017"/>
    <x v="5"/>
    <d v="2023-05-16T17:02:04"/>
    <x v="9"/>
    <n v="14.2"/>
    <n v="0"/>
    <n v="0.23666666666666666"/>
    <d v="2023-05-16T00:00:00"/>
  </r>
  <r>
    <s v="TXWC1017"/>
    <x v="5"/>
    <d v="2023-05-23T10:56:24"/>
    <x v="8"/>
    <n v="3.7666666666666702"/>
    <n v="5.7"/>
    <n v="6.2777777777777835E-2"/>
    <d v="2023-05-23T00:00:00"/>
  </r>
  <r>
    <s v="XPGL1009"/>
    <x v="6"/>
    <d v="2023-05-15T08:27:25"/>
    <x v="8"/>
    <n v="30.116666666666699"/>
    <n v="11.6"/>
    <n v="0.50194444444444497"/>
    <d v="2023-05-15T00:00:00"/>
  </r>
  <r>
    <s v="JRZR1018"/>
    <x v="6"/>
    <d v="2023-05-16T10:59:57"/>
    <x v="2"/>
    <n v="6.1333333333333302"/>
    <n v="19"/>
    <n v="0.10222222222222217"/>
    <d v="2023-05-16T00:00:00"/>
  </r>
  <r>
    <s v="CZQJ1017"/>
    <x v="6"/>
    <d v="2023-05-16T16:34:30"/>
    <x v="8"/>
    <n v="32.216666666666697"/>
    <n v="9.8000000000000007"/>
    <n v="0.536944444444445"/>
    <d v="2023-05-16T00:00:00"/>
  </r>
  <r>
    <s v="XNBB1007"/>
    <x v="6"/>
    <d v="2023-05-17T07:59:37"/>
    <x v="2"/>
    <n v="8.8666666666666707"/>
    <n v="22.4"/>
    <n v="0.14777777777777784"/>
    <d v="2023-05-17T00:00:00"/>
  </r>
  <r>
    <s v="DMKW1004"/>
    <x v="6"/>
    <d v="2023-05-17T16:01:35"/>
    <x v="8"/>
    <n v="27.283333333333299"/>
    <n v="12.3"/>
    <n v="0.45472222222222164"/>
    <d v="2023-05-17T00:00:00"/>
  </r>
  <r>
    <s v="HJQD1018"/>
    <x v="6"/>
    <d v="2023-05-18T14:31:18"/>
    <x v="2"/>
    <n v="59.733333333333299"/>
    <n v="21.7"/>
    <n v="0.99555555555555497"/>
    <d v="2023-05-18T00:00:00"/>
  </r>
  <r>
    <s v="CJPJ1009"/>
    <x v="6"/>
    <d v="2023-05-22T12:29:14"/>
    <x v="8"/>
    <n v="112.616666666667"/>
    <n v="29.7"/>
    <n v="1.8769444444444501"/>
    <d v="2023-05-22T00:00:00"/>
  </r>
  <r>
    <s v="CJPJ1009"/>
    <x v="6"/>
    <d v="2023-05-22T14:57:39"/>
    <x v="7"/>
    <n v="75.216666666666697"/>
    <n v="0"/>
    <n v="1.2536111111111117"/>
    <d v="2023-05-22T00:00:00"/>
  </r>
  <r>
    <s v="HDJV1011"/>
    <x v="7"/>
    <d v="2023-05-19T16:05:52"/>
    <x v="8"/>
    <n v="8.6666666666666696"/>
    <n v="14.8"/>
    <n v="0.14444444444444449"/>
    <d v="2023-05-19T00:00:00"/>
  </r>
  <r>
    <s v="NNWJ1000"/>
    <x v="8"/>
    <d v="2023-05-15T07:54:42"/>
    <x v="3"/>
    <n v="5.6166666666666698"/>
    <n v="7.7"/>
    <n v="9.3611111111111159E-2"/>
    <d v="2023-05-15T00:00:00"/>
  </r>
  <r>
    <s v="BDQH1000"/>
    <x v="8"/>
    <d v="2023-05-15T07:56:53"/>
    <x v="3"/>
    <n v="1.4833333333333301"/>
    <n v="6.1"/>
    <n v="2.4722222222222166E-2"/>
    <d v="2023-05-15T00:00:00"/>
  </r>
  <r>
    <s v="MDGK1000"/>
    <x v="8"/>
    <d v="2023-05-15T08:00:28"/>
    <x v="3"/>
    <n v="3"/>
    <n v="5.3"/>
    <n v="0.05"/>
    <d v="2023-05-15T00:00:00"/>
  </r>
  <r>
    <s v="BDQH1000"/>
    <x v="8"/>
    <d v="2023-05-15T08:10:09"/>
    <x v="3"/>
    <n v="3.3666666666666698"/>
    <n v="6.1"/>
    <n v="5.611111111111116E-2"/>
    <d v="2023-05-15T00:00:00"/>
  </r>
  <r>
    <s v="KKGR1016"/>
    <x v="8"/>
    <d v="2023-05-15T08:11:02"/>
    <x v="3"/>
    <n v="0.55000000000000004"/>
    <n v="11.2"/>
    <n v="9.1666666666666667E-3"/>
    <d v="2023-05-15T00:00:00"/>
  </r>
  <r>
    <s v="KKGR1016"/>
    <x v="8"/>
    <d v="2023-05-15T08:11:19"/>
    <x v="0"/>
    <n v="0.25"/>
    <n v="0"/>
    <n v="4.1666666666666666E-3"/>
    <d v="2023-05-15T00:00:00"/>
  </r>
  <r>
    <s v="JHDD1004"/>
    <x v="8"/>
    <d v="2023-05-15T09:14:25"/>
    <x v="1"/>
    <n v="38.700000000000003"/>
    <n v="8.8000000000000007"/>
    <n v="0.64500000000000002"/>
    <d v="2023-05-15T00:00:00"/>
  </r>
  <r>
    <s v="GJLG1004"/>
    <x v="8"/>
    <d v="2023-05-15T09:15:05"/>
    <x v="1"/>
    <n v="0.5"/>
    <n v="13.4"/>
    <n v="8.3333333333333332E-3"/>
    <d v="2023-05-15T00:00:00"/>
  </r>
  <r>
    <s v="JHDD1004"/>
    <x v="8"/>
    <d v="2023-05-15T13:06:17"/>
    <x v="3"/>
    <n v="4.7"/>
    <n v="7.2"/>
    <n v="7.8333333333333338E-2"/>
    <d v="2023-05-15T00:00:00"/>
  </r>
  <r>
    <m/>
    <x v="8"/>
    <d v="2023-05-15T13:13:19"/>
    <x v="1"/>
    <n v="6.2666666666666702"/>
    <s v="NULL"/>
    <n v="0.10444444444444451"/>
    <d v="2023-05-15T00:00:00"/>
  </r>
  <r>
    <s v="NNWJ1000"/>
    <x v="8"/>
    <d v="2023-05-15T15:13:10"/>
    <x v="0"/>
    <n v="0.45"/>
    <n v="0"/>
    <n v="7.5000000000000006E-3"/>
    <d v="2023-05-15T00:00:00"/>
  </r>
  <r>
    <s v="RGMK1005"/>
    <x v="8"/>
    <d v="2023-05-16T07:27:11"/>
    <x v="0"/>
    <n v="0.4"/>
    <n v="0"/>
    <n v="6.6666666666666671E-3"/>
    <d v="2023-05-16T00:00:00"/>
  </r>
  <r>
    <s v="JHDD1004"/>
    <x v="8"/>
    <d v="2023-05-16T07:28:08"/>
    <x v="0"/>
    <n v="0.28333333333333299"/>
    <n v="0"/>
    <n v="4.7222222222222162E-3"/>
    <d v="2023-05-16T00:00:00"/>
  </r>
  <r>
    <m/>
    <x v="8"/>
    <d v="2023-05-16T11:45:27"/>
    <x v="1"/>
    <n v="28.383333333333301"/>
    <s v="NULL"/>
    <n v="0.47305555555555501"/>
    <d v="2023-05-16T00:00:00"/>
  </r>
  <r>
    <s v="VVHG1009"/>
    <x v="8"/>
    <d v="2023-05-17T09:14:52"/>
    <x v="0"/>
    <n v="0.43333333333333302"/>
    <n v="0"/>
    <n v="7.2222222222222167E-3"/>
    <d v="2023-05-17T00:00:00"/>
  </r>
  <r>
    <m/>
    <x v="8"/>
    <d v="2023-05-17T09:26:16"/>
    <x v="1"/>
    <n v="10.983333333333301"/>
    <s v="NULL"/>
    <n v="0.183055555555555"/>
    <d v="2023-05-17T00:00:00"/>
  </r>
  <r>
    <s v="WLDD1001"/>
    <x v="8"/>
    <d v="2023-05-17T10:49:59"/>
    <x v="0"/>
    <n v="1.9166666666666701"/>
    <n v="0"/>
    <n v="3.1944444444444504E-2"/>
    <d v="2023-05-17T00:00:00"/>
  </r>
  <r>
    <m/>
    <x v="8"/>
    <d v="2023-05-17T10:52:24"/>
    <x v="1"/>
    <n v="0.5"/>
    <s v="NULL"/>
    <n v="8.3333333333333332E-3"/>
    <d v="2023-05-17T00:00:00"/>
  </r>
  <r>
    <s v="MDGK1000"/>
    <x v="8"/>
    <d v="2023-05-17T11:35:34"/>
    <x v="0"/>
    <n v="0.53333333333333299"/>
    <n v="0"/>
    <n v="8.8888888888888837E-3"/>
    <d v="2023-05-17T00:00:00"/>
  </r>
  <r>
    <s v="ZNVV1000"/>
    <x v="8"/>
    <d v="2023-05-17T11:59:10"/>
    <x v="4"/>
    <n v="17.883333333333301"/>
    <n v="0"/>
    <n v="0.29805555555555502"/>
    <d v="2023-05-17T00:00:00"/>
  </r>
  <r>
    <s v="JGNQ1000"/>
    <x v="8"/>
    <d v="2023-05-17T12:00:50"/>
    <x v="1"/>
    <n v="1.4666666666666699"/>
    <n v="13.4"/>
    <n v="2.4444444444444498E-2"/>
    <d v="2023-05-17T00:00:00"/>
  </r>
  <r>
    <m/>
    <x v="8"/>
    <d v="2023-05-17T12:03:19"/>
    <x v="1"/>
    <n v="2.43333333333333"/>
    <s v="NULL"/>
    <n v="4.0555555555555498E-2"/>
    <d v="2023-05-17T00:00:00"/>
  </r>
  <r>
    <s v="WLDD1001"/>
    <x v="8"/>
    <d v="2023-05-17T13:29:31"/>
    <x v="3"/>
    <n v="2.2000000000000002"/>
    <n v="7.9"/>
    <n v="3.6666666666666667E-2"/>
    <d v="2023-05-17T00:00:00"/>
  </r>
  <r>
    <m/>
    <x v="8"/>
    <d v="2023-05-17T13:30:42"/>
    <x v="1"/>
    <n v="1.13333333333333"/>
    <s v="NULL"/>
    <n v="1.8888888888888834E-2"/>
    <d v="2023-05-17T00:00:00"/>
  </r>
  <r>
    <s v="WLDD1001"/>
    <x v="8"/>
    <d v="2023-05-17T14:14:59"/>
    <x v="1"/>
    <n v="1.4"/>
    <n v="8.4"/>
    <n v="2.3333333333333331E-2"/>
    <d v="2023-05-17T00:00:00"/>
  </r>
  <r>
    <s v="WLDD1001"/>
    <x v="8"/>
    <d v="2023-05-17T14:16:31"/>
    <x v="1"/>
    <n v="1.4833333333333301"/>
    <n v="8.4"/>
    <n v="2.4722222222222166E-2"/>
    <d v="2023-05-17T00:00:00"/>
  </r>
  <r>
    <s v="WLDD1001"/>
    <x v="8"/>
    <d v="2023-05-17T14:23:53"/>
    <x v="3"/>
    <n v="7.31666666666667"/>
    <n v="7.9"/>
    <n v="0.12194444444444449"/>
    <d v="2023-05-17T00:00:00"/>
  </r>
  <r>
    <m/>
    <x v="8"/>
    <d v="2023-05-18T08:23:54"/>
    <x v="1"/>
    <n v="17.3333333333333"/>
    <s v="NULL"/>
    <n v="0.28888888888888836"/>
    <d v="2023-05-18T00:00:00"/>
  </r>
  <r>
    <m/>
    <x v="8"/>
    <d v="2023-05-18T08:34:03"/>
    <x v="1"/>
    <n v="1.88333333333333"/>
    <s v="NULL"/>
    <n v="3.1388888888888834E-2"/>
    <d v="2023-05-18T00:00:00"/>
  </r>
  <r>
    <m/>
    <x v="8"/>
    <d v="2023-05-18T09:06:56"/>
    <x v="1"/>
    <n v="3.4"/>
    <s v="NULL"/>
    <n v="5.6666666666666664E-2"/>
    <d v="2023-05-18T00:00:00"/>
  </r>
  <r>
    <s v="VZRQ1016"/>
    <x v="8"/>
    <d v="2023-05-18T11:07:05"/>
    <x v="1"/>
    <n v="17.266666666666701"/>
    <n v="13.4"/>
    <n v="0.28777777777777835"/>
    <d v="2023-05-18T00:00:00"/>
  </r>
  <r>
    <s v="MJHZ1008"/>
    <x v="8"/>
    <d v="2023-05-18T11:19:07"/>
    <x v="1"/>
    <n v="1.2166666666666699"/>
    <n v="13.4"/>
    <n v="2.0277777777777832E-2"/>
    <d v="2023-05-18T00:00:00"/>
  </r>
  <r>
    <s v="MJHZ1008"/>
    <x v="8"/>
    <d v="2023-05-18T11:19:34"/>
    <x v="1"/>
    <n v="0.41666666666666702"/>
    <n v="13.4"/>
    <n v="6.9444444444444501E-3"/>
    <d v="2023-05-18T00:00:00"/>
  </r>
  <r>
    <s v="CLGG1008"/>
    <x v="8"/>
    <d v="2023-05-18T11:24:53"/>
    <x v="1"/>
    <n v="5.2333333333333298"/>
    <n v="9.6999999999999993"/>
    <n v="8.7222222222222159E-2"/>
    <d v="2023-05-18T00:00:00"/>
  </r>
  <r>
    <s v="CLGG1008"/>
    <x v="8"/>
    <d v="2023-05-18T11:25:36"/>
    <x v="1"/>
    <n v="0.68333333333333302"/>
    <n v="9.6999999999999993"/>
    <n v="1.1388888888888884E-2"/>
    <d v="2023-05-18T00:00:00"/>
  </r>
  <r>
    <m/>
    <x v="8"/>
    <d v="2023-05-18T11:27:07"/>
    <x v="1"/>
    <n v="1.4833333333333301"/>
    <s v="NULL"/>
    <n v="2.4722222222222166E-2"/>
    <d v="2023-05-18T00:00:00"/>
  </r>
  <r>
    <m/>
    <x v="8"/>
    <d v="2023-05-18T11:27:31"/>
    <x v="1"/>
    <n v="0.35"/>
    <s v="NULL"/>
    <n v="5.8333333333333327E-3"/>
    <d v="2023-05-18T00:00:00"/>
  </r>
  <r>
    <m/>
    <x v="8"/>
    <d v="2023-05-18T11:27:50"/>
    <x v="1"/>
    <n v="0.25"/>
    <s v="NULL"/>
    <n v="4.1666666666666666E-3"/>
    <d v="2023-05-18T00:00:00"/>
  </r>
  <r>
    <s v="WLDD1001"/>
    <x v="8"/>
    <d v="2023-05-18T11:28:50"/>
    <x v="0"/>
    <n v="0.38333333333333303"/>
    <n v="0"/>
    <n v="6.3888888888888841E-3"/>
    <d v="2023-05-18T00:00:00"/>
  </r>
  <r>
    <s v="CLGG1008"/>
    <x v="8"/>
    <d v="2023-05-18T15:09:26"/>
    <x v="3"/>
    <n v="3.0333333333333301"/>
    <n v="5.9"/>
    <n v="5.0555555555555499E-2"/>
    <d v="2023-05-18T00:00:00"/>
  </r>
  <r>
    <s v="CLGG1008"/>
    <x v="8"/>
    <d v="2023-05-19T11:50:47"/>
    <x v="0"/>
    <n v="0.4"/>
    <n v="0"/>
    <n v="6.6666666666666671E-3"/>
    <d v="2023-05-19T00:00:00"/>
  </r>
  <r>
    <s v="HJQD1018"/>
    <x v="9"/>
    <d v="2023-05-18T15:18:02"/>
    <x v="8"/>
    <n v="32.133333333333297"/>
    <n v="18"/>
    <n v="0.53555555555555501"/>
    <d v="2023-05-18T00:00:00"/>
  </r>
  <r>
    <s v="XPRH1017"/>
    <x v="9"/>
    <d v="2023-05-19T09:18:14"/>
    <x v="2"/>
    <n v="3.55"/>
    <n v="19.3"/>
    <n v="5.9166666666666666E-2"/>
    <d v="2023-05-19T00:00:00"/>
  </r>
  <r>
    <s v="BJWW1006"/>
    <x v="9"/>
    <d v="2023-05-19T09:36:57"/>
    <x v="10"/>
    <n v="4.0166666666666702"/>
    <n v="4.3"/>
    <n v="6.6944444444444501E-2"/>
    <d v="2023-05-19T00:00:00"/>
  </r>
  <r>
    <s v="GJNX1011"/>
    <x v="9"/>
    <d v="2023-05-19T15:14:56"/>
    <x v="2"/>
    <n v="19.6666666666667"/>
    <n v="20.5"/>
    <n v="0.32777777777777833"/>
    <d v="2023-05-19T00:00:00"/>
  </r>
  <r>
    <s v="WGWR1013"/>
    <x v="9"/>
    <d v="2023-05-19T15:17:22"/>
    <x v="2"/>
    <n v="2.4166666666666701"/>
    <n v="22.2"/>
    <n v="4.0277777777777836E-2"/>
    <d v="2023-05-19T00:00:00"/>
  </r>
  <r>
    <s v="HDJV1011"/>
    <x v="9"/>
    <d v="2023-05-19T15:30:59"/>
    <x v="2"/>
    <n v="2.95"/>
    <n v="20.6"/>
    <n v="4.9166666666666671E-2"/>
    <d v="2023-05-19T00:00:00"/>
  </r>
  <r>
    <s v="VTRW1009"/>
    <x v="9"/>
    <d v="2023-05-19T15:44:12"/>
    <x v="2"/>
    <n v="3.7"/>
    <n v="17.100000000000001"/>
    <n v="6.1666666666666668E-2"/>
    <d v="2023-05-19T00:00:00"/>
  </r>
  <r>
    <s v="NDNZ1011"/>
    <x v="9"/>
    <d v="2023-05-22T10:49:40"/>
    <x v="2"/>
    <n v="2.43333333333333"/>
    <n v="19.600000000000001"/>
    <n v="4.0555555555555498E-2"/>
    <d v="2023-05-22T00:00:00"/>
  </r>
  <r>
    <s v="HPPK1001"/>
    <x v="9"/>
    <d v="2023-05-22T10:51:48"/>
    <x v="2"/>
    <n v="2.0833333333333299"/>
    <n v="13.2"/>
    <n v="3.4722222222222168E-2"/>
    <d v="2023-05-22T00:00:00"/>
  </r>
  <r>
    <s v="XJGG1001"/>
    <x v="9"/>
    <d v="2023-05-22T10:53:27"/>
    <x v="2"/>
    <n v="1.61666666666667"/>
    <n v="17.600000000000001"/>
    <n v="2.69444444444445E-2"/>
    <d v="2023-05-22T00:00:00"/>
  </r>
  <r>
    <s v="GMTM1016"/>
    <x v="9"/>
    <d v="2023-05-22T10:58:28"/>
    <x v="2"/>
    <n v="4.8833333333333302"/>
    <n v="13.2"/>
    <n v="8.138888888888883E-2"/>
    <d v="2023-05-22T00:00:00"/>
  </r>
  <r>
    <s v="XLHD1002"/>
    <x v="10"/>
    <d v="2023-05-15T08:53:53"/>
    <x v="11"/>
    <n v="20.866666666666699"/>
    <n v="0"/>
    <n v="0.3477777777777783"/>
    <d v="2023-05-15T00:00:00"/>
  </r>
  <r>
    <s v="TLGH1002"/>
    <x v="10"/>
    <d v="2023-05-15T08:56:06"/>
    <x v="11"/>
    <n v="0.83333333333333304"/>
    <n v="0"/>
    <n v="1.3888888888888885E-2"/>
    <d v="2023-05-15T00:00:00"/>
  </r>
  <r>
    <s v="BJWW1006"/>
    <x v="10"/>
    <d v="2023-05-15T09:16:40"/>
    <x v="3"/>
    <n v="20.1666666666667"/>
    <n v="7.6"/>
    <n v="0.33611111111111164"/>
    <d v="2023-05-15T00:00:00"/>
  </r>
  <r>
    <s v="KJDG1011"/>
    <x v="10"/>
    <d v="2023-05-15T09:20:19"/>
    <x v="3"/>
    <n v="3.3333333333333299"/>
    <n v="5.5"/>
    <n v="5.5555555555555497E-2"/>
    <d v="2023-05-15T00:00:00"/>
  </r>
  <r>
    <s v="XPGL1009"/>
    <x v="10"/>
    <d v="2023-05-15T10:06:12"/>
    <x v="5"/>
    <n v="32.5"/>
    <n v="7.3"/>
    <n v="0.54166666666666663"/>
    <d v="2023-05-15T00:00:00"/>
  </r>
  <r>
    <m/>
    <x v="10"/>
    <d v="2023-05-15T10:06:42"/>
    <x v="1"/>
    <n v="0.21666666666666701"/>
    <s v="NULL"/>
    <n v="3.6111111111111166E-3"/>
    <d v="2023-05-15T00:00:00"/>
  </r>
  <r>
    <s v="XPGL1009"/>
    <x v="10"/>
    <d v="2023-05-15T10:08:39"/>
    <x v="1"/>
    <n v="1.8"/>
    <n v="8.8000000000000007"/>
    <n v="3.0000000000000002E-2"/>
    <d v="2023-05-15T00:00:00"/>
  </r>
  <r>
    <s v="XLHD1002"/>
    <x v="10"/>
    <d v="2023-05-15T10:49:56"/>
    <x v="1"/>
    <n v="19.233333333333299"/>
    <n v="9"/>
    <n v="0.32055555555555498"/>
    <d v="2023-05-15T00:00:00"/>
  </r>
  <r>
    <s v="XWBV1016"/>
    <x v="10"/>
    <d v="2023-05-15T11:05:41"/>
    <x v="5"/>
    <n v="7.8666666666666698"/>
    <n v="5.2"/>
    <n v="0.13111111111111115"/>
    <d v="2023-05-15T00:00:00"/>
  </r>
  <r>
    <s v="GHWZ1009"/>
    <x v="10"/>
    <d v="2023-05-15T11:43:17"/>
    <x v="1"/>
    <n v="4.8"/>
    <n v="9.3000000000000007"/>
    <n v="0.08"/>
    <d v="2023-05-15T00:00:00"/>
  </r>
  <r>
    <s v="QCKQ1006"/>
    <x v="10"/>
    <d v="2023-05-15T12:27:09"/>
    <x v="1"/>
    <n v="11.35"/>
    <n v="7.3"/>
    <n v="0.18916666666666665"/>
    <d v="2023-05-15T00:00:00"/>
  </r>
  <r>
    <s v="TRQK1004"/>
    <x v="10"/>
    <d v="2023-05-15T12:29:36"/>
    <x v="1"/>
    <n v="2.3333333333333299"/>
    <n v="13.4"/>
    <n v="3.8888888888888834E-2"/>
    <d v="2023-05-15T00:00:00"/>
  </r>
  <r>
    <s v="CLHJ1007"/>
    <x v="10"/>
    <d v="2023-05-15T12:39:00"/>
    <x v="1"/>
    <n v="3.0333333333333301"/>
    <n v="9.5"/>
    <n v="5.0555555555555499E-2"/>
    <d v="2023-05-15T00:00:00"/>
  </r>
  <r>
    <s v="CDRX1008"/>
    <x v="10"/>
    <d v="2023-05-15T12:53:41"/>
    <x v="1"/>
    <n v="7.2833333333333297"/>
    <n v="9"/>
    <n v="0.12138888888888882"/>
    <d v="2023-05-15T00:00:00"/>
  </r>
  <r>
    <s v="NDRZ1008"/>
    <x v="10"/>
    <d v="2023-05-15T12:55:06"/>
    <x v="1"/>
    <n v="1.38333333333333"/>
    <n v="13.4"/>
    <n v="2.3055555555555499E-2"/>
    <d v="2023-05-15T00:00:00"/>
  </r>
  <r>
    <s v="XLHD1002"/>
    <x v="10"/>
    <d v="2023-05-15T15:03:42"/>
    <x v="5"/>
    <n v="6.5"/>
    <n v="6.7"/>
    <n v="0.10833333333333334"/>
    <d v="2023-05-15T00:00:00"/>
  </r>
  <r>
    <s v="BJWW1006"/>
    <x v="10"/>
    <d v="2023-05-15T15:38:41"/>
    <x v="5"/>
    <n v="22.6666666666667"/>
    <n v="7.9"/>
    <n v="0.37777777777777832"/>
    <d v="2023-05-15T00:00:00"/>
  </r>
  <r>
    <s v="TDKL1057"/>
    <x v="10"/>
    <d v="2023-05-15T15:58:24"/>
    <x v="1"/>
    <n v="10.516666666666699"/>
    <n v="13.4"/>
    <n v="0.17527777777777834"/>
    <d v="2023-05-15T00:00:00"/>
  </r>
  <r>
    <s v="TDKL1057"/>
    <x v="10"/>
    <d v="2023-05-15T16:00:20"/>
    <x v="1"/>
    <n v="0.78333333333333299"/>
    <n v="13.4"/>
    <n v="1.3055555555555549E-2"/>
    <d v="2023-05-15T00:00:00"/>
  </r>
  <r>
    <m/>
    <x v="10"/>
    <d v="2023-05-15T16:02:02"/>
    <x v="1"/>
    <n v="1.65"/>
    <s v="NULL"/>
    <n v="2.75E-2"/>
    <d v="2023-05-15T00:00:00"/>
  </r>
  <r>
    <s v="XLHD1002"/>
    <x v="10"/>
    <d v="2023-05-15T16:07:00"/>
    <x v="3"/>
    <n v="4.8"/>
    <n v="6.8"/>
    <n v="0.08"/>
    <d v="2023-05-15T00:00:00"/>
  </r>
  <r>
    <s v="GHWZ1009"/>
    <x v="10"/>
    <d v="2023-05-16T09:34:07"/>
    <x v="3"/>
    <n v="18.3"/>
    <n v="6.3"/>
    <n v="0.30499999999999999"/>
    <d v="2023-05-16T00:00:00"/>
  </r>
  <r>
    <s v="MXVG1012"/>
    <x v="10"/>
    <d v="2023-05-16T09:36:12"/>
    <x v="11"/>
    <n v="0.93333333333333302"/>
    <n v="0"/>
    <n v="1.555555555555555E-2"/>
    <d v="2023-05-16T00:00:00"/>
  </r>
  <r>
    <s v="VLDW1003"/>
    <x v="10"/>
    <d v="2023-05-16T09:38:22"/>
    <x v="11"/>
    <n v="0.41666666666666702"/>
    <n v="0"/>
    <n v="6.9444444444444501E-3"/>
    <d v="2023-05-16T00:00:00"/>
  </r>
  <r>
    <s v="BJWW1006"/>
    <x v="10"/>
    <d v="2023-05-16T10:11:00"/>
    <x v="3"/>
    <n v="15.45"/>
    <n v="7.6"/>
    <n v="0.25750000000000001"/>
    <d v="2023-05-16T00:00:00"/>
  </r>
  <r>
    <s v="CDRX1008"/>
    <x v="10"/>
    <d v="2023-05-16T10:28:31"/>
    <x v="3"/>
    <n v="17.100000000000001"/>
    <n v="6.9"/>
    <n v="0.28500000000000003"/>
    <d v="2023-05-16T00:00:00"/>
  </r>
  <r>
    <s v="KJDG1011"/>
    <x v="10"/>
    <d v="2023-05-16T10:53:29"/>
    <x v="0"/>
    <n v="11.0833333333333"/>
    <n v="0"/>
    <n v="0.18472222222222168"/>
    <d v="2023-05-16T00:00:00"/>
  </r>
  <r>
    <s v="JRZR1018"/>
    <x v="10"/>
    <d v="2023-05-16T11:43:15"/>
    <x v="5"/>
    <n v="4.1666666666666696"/>
    <n v="6.7"/>
    <n v="6.9444444444444489E-2"/>
    <d v="2023-05-16T00:00:00"/>
  </r>
  <r>
    <s v="TDKL1058"/>
    <x v="10"/>
    <d v="2023-05-16T11:54:26"/>
    <x v="1"/>
    <n v="5.2333333333333298"/>
    <n v="13.4"/>
    <n v="8.7222222222222159E-2"/>
    <d v="2023-05-16T00:00:00"/>
  </r>
  <r>
    <s v="TDKL1059"/>
    <x v="10"/>
    <d v="2023-05-16T12:04:16"/>
    <x v="1"/>
    <n v="3.4166666666666701"/>
    <n v="13.4"/>
    <n v="5.6944444444444499E-2"/>
    <d v="2023-05-16T00:00:00"/>
  </r>
  <r>
    <s v="TDKL1060"/>
    <x v="10"/>
    <d v="2023-05-16T12:08:12"/>
    <x v="1"/>
    <n v="1.7"/>
    <n v="13.4"/>
    <n v="2.8333333333333332E-2"/>
    <d v="2023-05-16T00:00:00"/>
  </r>
  <r>
    <s v="ZJCJ1010"/>
    <x v="10"/>
    <d v="2023-05-16T13:53:12"/>
    <x v="1"/>
    <n v="5.2166666666666703"/>
    <n v="13.4"/>
    <n v="8.6944444444444505E-2"/>
    <d v="2023-05-16T00:00:00"/>
  </r>
  <r>
    <s v="MCMK1011"/>
    <x v="10"/>
    <d v="2023-05-16T14:49:39"/>
    <x v="1"/>
    <n v="10.35"/>
    <n v="9.9"/>
    <n v="0.17249999999999999"/>
    <d v="2023-05-16T00:00:00"/>
  </r>
  <r>
    <m/>
    <x v="10"/>
    <d v="2023-05-16T15:08:33"/>
    <x v="1"/>
    <n v="0.53333333333333299"/>
    <s v="NULL"/>
    <n v="8.8888888888888837E-3"/>
    <d v="2023-05-16T00:00:00"/>
  </r>
  <r>
    <s v="CZQJ1017"/>
    <x v="10"/>
    <d v="2023-05-16T15:30:09"/>
    <x v="1"/>
    <n v="19.716666666666701"/>
    <n v="9.1"/>
    <n v="0.32861111111111169"/>
    <d v="2023-05-16T00:00:00"/>
  </r>
  <r>
    <s v="CMHL1015"/>
    <x v="10"/>
    <d v="2023-05-16T15:33:47"/>
    <x v="1"/>
    <n v="3.6"/>
    <n v="13.4"/>
    <n v="6.0000000000000005E-2"/>
    <d v="2023-05-16T00:00:00"/>
  </r>
  <r>
    <s v="KMQK1009"/>
    <x v="10"/>
    <d v="2023-05-17T08:08:19"/>
    <x v="11"/>
    <n v="2.4"/>
    <n v="0"/>
    <n v="0.04"/>
    <d v="2023-05-17T00:00:00"/>
  </r>
  <r>
    <s v="GHWZ1009"/>
    <x v="10"/>
    <d v="2023-05-17T09:24:00"/>
    <x v="0"/>
    <n v="0.43333333333333302"/>
    <n v="0"/>
    <n v="7.2222222222222167E-3"/>
    <d v="2023-05-17T00:00:00"/>
  </r>
  <r>
    <s v="XNBB1007"/>
    <x v="10"/>
    <d v="2023-05-17T10:17:53"/>
    <x v="5"/>
    <n v="45.5833333333333"/>
    <n v="11.7"/>
    <n v="0.75972222222222163"/>
    <d v="2023-05-17T00:00:00"/>
  </r>
  <r>
    <s v="BJWW1006"/>
    <x v="10"/>
    <d v="2023-05-17T10:38:59"/>
    <x v="0"/>
    <n v="8.9166666666666696"/>
    <n v="0"/>
    <n v="0.14861111111111117"/>
    <d v="2023-05-17T00:00:00"/>
  </r>
  <r>
    <s v="XLHD1002"/>
    <x v="10"/>
    <d v="2023-05-17T10:42:17"/>
    <x v="0"/>
    <n v="2.4"/>
    <n v="0"/>
    <n v="0.04"/>
    <d v="2023-05-17T00:00:00"/>
  </r>
  <r>
    <m/>
    <x v="10"/>
    <d v="2023-05-17T10:57:59"/>
    <x v="1"/>
    <n v="2.06666666666667"/>
    <s v="NULL"/>
    <n v="3.44444444444445E-2"/>
    <d v="2023-05-17T00:00:00"/>
  </r>
  <r>
    <s v="PZDZ1021"/>
    <x v="10"/>
    <d v="2023-05-17T11:20:29"/>
    <x v="1"/>
    <n v="19.95"/>
    <n v="8.6"/>
    <n v="0.33249999999999996"/>
    <d v="2023-05-17T00:00:00"/>
  </r>
  <r>
    <s v="LHHZ1015"/>
    <x v="10"/>
    <d v="2023-05-17T11:22:54"/>
    <x v="1"/>
    <n v="2.3333333333333299"/>
    <n v="13.4"/>
    <n v="3.8888888888888834E-2"/>
    <d v="2023-05-17T00:00:00"/>
  </r>
  <r>
    <s v="KMQK1009"/>
    <x v="10"/>
    <d v="2023-05-17T11:25:18"/>
    <x v="0"/>
    <n v="0.71666666666666701"/>
    <n v="0"/>
    <n v="1.194444444444445E-2"/>
    <d v="2023-05-17T00:00:00"/>
  </r>
  <r>
    <s v="DMKW1004"/>
    <x v="10"/>
    <d v="2023-05-17T11:54:41"/>
    <x v="1"/>
    <n v="12.283333333333299"/>
    <n v="8.6"/>
    <n v="0.20472222222222167"/>
    <d v="2023-05-17T00:00:00"/>
  </r>
  <r>
    <s v="TNVZ1003"/>
    <x v="10"/>
    <d v="2023-05-17T11:56:29"/>
    <x v="1"/>
    <n v="1.7666666666666699"/>
    <n v="10.8"/>
    <n v="2.9444444444444499E-2"/>
    <d v="2023-05-17T00:00:00"/>
  </r>
  <r>
    <s v="DKLJ1003"/>
    <x v="10"/>
    <d v="2023-05-17T12:25:22"/>
    <x v="4"/>
    <n v="11.15"/>
    <n v="0"/>
    <n v="0.18583333333333335"/>
    <d v="2023-05-17T00:00:00"/>
  </r>
  <r>
    <s v="CZQJ1017"/>
    <x v="10"/>
    <d v="2023-05-17T15:13:41"/>
    <x v="3"/>
    <n v="22.05"/>
    <n v="6.6"/>
    <n v="0.36749999999999999"/>
    <d v="2023-05-17T00:00:00"/>
  </r>
  <r>
    <s v="BJWW1006"/>
    <x v="10"/>
    <d v="2023-05-18T09:20:12"/>
    <x v="5"/>
    <n v="31.716666666666701"/>
    <n v="9.6"/>
    <n v="0.5286111111111117"/>
    <d v="2023-05-18T00:00:00"/>
  </r>
  <r>
    <s v="CZPC1008"/>
    <x v="10"/>
    <d v="2023-05-18T09:27:11"/>
    <x v="11"/>
    <n v="6.7833333333333297"/>
    <n v="0"/>
    <n v="0.11305555555555549"/>
    <d v="2023-05-18T00:00:00"/>
  </r>
  <r>
    <s v="DMKW1004"/>
    <x v="10"/>
    <d v="2023-05-18T11:16:19"/>
    <x v="3"/>
    <n v="32.85"/>
    <n v="7.5"/>
    <n v="0.54749999999999999"/>
    <d v="2023-05-18T00:00:00"/>
  </r>
  <r>
    <s v="DMKW1004"/>
    <x v="10"/>
    <d v="2023-05-18T12:31:52"/>
    <x v="1"/>
    <n v="27.366666666666699"/>
    <n v="8.6"/>
    <n v="0.45611111111111163"/>
    <d v="2023-05-18T00:00:00"/>
  </r>
  <r>
    <s v="DMKW1004"/>
    <x v="10"/>
    <d v="2023-05-18T12:49:45"/>
    <x v="3"/>
    <n v="15.466666666666701"/>
    <n v="7.5"/>
    <n v="0.25777777777777833"/>
    <d v="2023-05-18T00:00:00"/>
  </r>
  <r>
    <s v="BJWW1006"/>
    <x v="10"/>
    <d v="2023-05-18T15:16:25"/>
    <x v="3"/>
    <n v="58.05"/>
    <n v="8.6999999999999993"/>
    <n v="0.96749999999999992"/>
    <d v="2023-05-18T00:00:00"/>
  </r>
  <r>
    <s v="PZDZ1021"/>
    <x v="10"/>
    <d v="2023-05-18T15:33:12"/>
    <x v="3"/>
    <n v="16"/>
    <n v="7.6"/>
    <n v="0.26666666666666666"/>
    <d v="2023-05-18T00:00:00"/>
  </r>
  <r>
    <s v="QDNP1008"/>
    <x v="10"/>
    <d v="2023-05-18T16:14:51"/>
    <x v="1"/>
    <n v="5.0333333333333297"/>
    <n v="7.5"/>
    <n v="8.3888888888888832E-2"/>
    <d v="2023-05-18T00:00:00"/>
  </r>
  <r>
    <s v="XPRH1017"/>
    <x v="10"/>
    <d v="2023-05-19T09:14:10"/>
    <x v="1"/>
    <n v="1.0166666666666699"/>
    <n v="8.6"/>
    <n v="1.6944444444444498E-2"/>
    <d v="2023-05-19T00:00:00"/>
  </r>
  <r>
    <s v="TDKL1059"/>
    <x v="10"/>
    <d v="2023-05-19T09:30:16"/>
    <x v="1"/>
    <n v="1.75"/>
    <n v="13.4"/>
    <n v="2.9166666666666667E-2"/>
    <d v="2023-05-19T00:00:00"/>
  </r>
  <r>
    <s v="BJWW1006"/>
    <x v="10"/>
    <d v="2023-05-19T09:32:18"/>
    <x v="0"/>
    <n v="0.55000000000000004"/>
    <n v="0"/>
    <n v="9.1666666666666667E-3"/>
    <d v="2023-05-19T00:00:00"/>
  </r>
  <r>
    <s v="TDKL1060"/>
    <x v="10"/>
    <d v="2023-05-19T11:36:02"/>
    <x v="1"/>
    <n v="1.0333333333333301"/>
    <n v="13.4"/>
    <n v="1.722222222222217E-2"/>
    <d v="2023-05-19T00:00:00"/>
  </r>
  <r>
    <s v="LHDT1022"/>
    <x v="10"/>
    <d v="2023-05-19T11:59:41"/>
    <x v="1"/>
    <n v="14.8166666666667"/>
    <n v="7.8"/>
    <n v="0.24694444444444499"/>
    <d v="2023-05-19T00:00:00"/>
  </r>
  <r>
    <s v="VDRR1018"/>
    <x v="10"/>
    <d v="2023-05-19T12:01:00"/>
    <x v="1"/>
    <n v="1.0833333333333299"/>
    <n v="13.4"/>
    <n v="1.8055555555555498E-2"/>
    <d v="2023-05-19T00:00:00"/>
  </r>
  <r>
    <s v="QWVR1006"/>
    <x v="10"/>
    <d v="2023-05-19T13:29:44"/>
    <x v="1"/>
    <n v="11.116666666666699"/>
    <n v="9.1999999999999993"/>
    <n v="0.18527777777777832"/>
    <d v="2023-05-19T00:00:00"/>
  </r>
  <r>
    <s v="DMKW1004"/>
    <x v="10"/>
    <d v="2023-05-19T13:48:49"/>
    <x v="0"/>
    <n v="0.5"/>
    <n v="0"/>
    <n v="8.3333333333333332E-3"/>
    <d v="2023-05-19T00:00:00"/>
  </r>
  <r>
    <s v="CZQJ1017"/>
    <x v="10"/>
    <d v="2023-05-19T13:51:18"/>
    <x v="0"/>
    <n v="2.43333333333333"/>
    <n v="0"/>
    <n v="4.0555555555555498E-2"/>
    <d v="2023-05-19T00:00:00"/>
  </r>
  <r>
    <s v="PZDZ1021"/>
    <x v="10"/>
    <d v="2023-05-19T13:51:19"/>
    <x v="0"/>
    <n v="0"/>
    <n v="0"/>
    <n v="0"/>
    <d v="2023-05-19T00:00:00"/>
  </r>
  <r>
    <s v="GJNX1011"/>
    <x v="10"/>
    <d v="2023-05-19T14:54:36"/>
    <x v="1"/>
    <n v="9.7333333333333307"/>
    <n v="8.3000000000000007"/>
    <n v="0.16222222222222218"/>
    <d v="2023-05-19T00:00:00"/>
  </r>
  <r>
    <s v="HDJV1011"/>
    <x v="10"/>
    <d v="2023-05-19T15:27:41"/>
    <x v="1"/>
    <n v="9.5333333333333297"/>
    <n v="8.1999999999999993"/>
    <n v="0.15888888888888883"/>
    <d v="2023-05-19T00:00:00"/>
  </r>
  <r>
    <s v="VTRW1009"/>
    <x v="10"/>
    <d v="2023-05-19T15:31:54"/>
    <x v="1"/>
    <n v="1.85"/>
    <n v="10.1"/>
    <n v="3.0833333333333334E-2"/>
    <d v="2023-05-19T00:00:00"/>
  </r>
  <r>
    <s v="LHDT1022"/>
    <x v="10"/>
    <d v="2023-05-19T16:16:55"/>
    <x v="3"/>
    <n v="11.466666666666701"/>
    <n v="9.1999999999999993"/>
    <n v="0.19111111111111168"/>
    <d v="2023-05-19T00:00:00"/>
  </r>
  <r>
    <s v="XTZT1049"/>
    <x v="10"/>
    <d v="2023-05-23T08:33:19"/>
    <x v="11"/>
    <n v="3.15"/>
    <n v="0"/>
    <n v="5.2499999999999998E-2"/>
    <d v="2023-05-23T00:00:00"/>
  </r>
  <r>
    <s v="VJXD1016"/>
    <x v="10"/>
    <d v="2023-05-23T09:11:02"/>
    <x v="11"/>
    <n v="36.683333333333302"/>
    <n v="0"/>
    <n v="0.61138888888888832"/>
    <d v="2023-05-23T00:00:00"/>
  </r>
  <r>
    <s v="MXVG1012"/>
    <x v="10"/>
    <d v="2023-05-23T09:11:59"/>
    <x v="11"/>
    <n v="0.55000000000000004"/>
    <n v="0"/>
    <n v="9.1666666666666667E-3"/>
    <d v="2023-05-23T00:00:00"/>
  </r>
  <r>
    <s v="VLDW1003"/>
    <x v="10"/>
    <d v="2023-05-23T09:12:50"/>
    <x v="11"/>
    <n v="0.46666666666666701"/>
    <n v="0"/>
    <n v="7.7777777777777836E-3"/>
    <d v="2023-05-23T00:00:00"/>
  </r>
  <r>
    <s v="QTNM1016"/>
    <x v="10"/>
    <d v="2023-05-23T09:14:11"/>
    <x v="11"/>
    <n v="0.78333333333333299"/>
    <n v="0"/>
    <n v="1.3055555555555549E-2"/>
    <d v="2023-05-23T00:00:00"/>
  </r>
  <r>
    <s v="TLGH1002"/>
    <x v="10"/>
    <d v="2023-05-23T09:16:05"/>
    <x v="11"/>
    <n v="1.55"/>
    <n v="0"/>
    <n v="2.5833333333333333E-2"/>
    <d v="2023-05-23T00:00:00"/>
  </r>
  <r>
    <s v="TCCK1016"/>
    <x v="10"/>
    <d v="2023-05-23T10:30:04"/>
    <x v="0"/>
    <n v="0.71666666666666701"/>
    <n v="0"/>
    <n v="1.194444444444445E-2"/>
    <d v="2023-05-23T00:00:00"/>
  </r>
  <r>
    <s v="VJXD1016"/>
    <x v="10"/>
    <d v="2023-05-23T12:59:23"/>
    <x v="0"/>
    <n v="33.299999999999997"/>
    <n v="0"/>
    <n v="0.55499999999999994"/>
    <d v="2023-05-23T00:00:00"/>
  </r>
  <r>
    <s v="QWVR1006"/>
    <x v="10"/>
    <d v="2023-05-23T14:10:18"/>
    <x v="3"/>
    <n v="31.533333333333299"/>
    <n v="7"/>
    <n v="0.525555555555555"/>
    <d v="2023-05-23T00:00:00"/>
  </r>
  <r>
    <s v="VJXD1016"/>
    <x v="10"/>
    <d v="2023-05-23T14:16:50"/>
    <x v="3"/>
    <n v="6.35"/>
    <n v="11"/>
    <n v="0.10583333333333332"/>
    <d v="2023-05-23T00:00:00"/>
  </r>
  <r>
    <s v="VJXD1016"/>
    <x v="10"/>
    <d v="2023-05-23T14:17:27"/>
    <x v="0"/>
    <n v="0.58333333333333304"/>
    <n v="0"/>
    <n v="9.7222222222222172E-3"/>
    <d v="2023-05-23T00:00:00"/>
  </r>
  <r>
    <s v="XPRH1016"/>
    <x v="11"/>
    <d v="2023-05-15T08:16:17"/>
    <x v="12"/>
    <n v="4.56666666666667"/>
    <n v="11.2"/>
    <n v="7.6111111111111171E-2"/>
    <d v="2023-05-15T00:00:00"/>
  </r>
  <r>
    <s v="JHDD1004"/>
    <x v="11"/>
    <d v="2023-05-15T11:06:47"/>
    <x v="12"/>
    <n v="7.85"/>
    <n v="10.3"/>
    <n v="0.13083333333333333"/>
    <d v="2023-05-15T00:00:00"/>
  </r>
  <r>
    <s v="XWBV1016"/>
    <x v="11"/>
    <d v="2023-05-15T11:29:00"/>
    <x v="12"/>
    <n v="15.983333333333301"/>
    <n v="6.8"/>
    <n v="0.26638888888888834"/>
    <d v="2023-05-15T00:00:00"/>
  </r>
  <r>
    <s v="GHWZ1009"/>
    <x v="11"/>
    <d v="2023-05-15T12:39:29"/>
    <x v="5"/>
    <n v="6.1166666666666698"/>
    <n v="6"/>
    <n v="0.10194444444444449"/>
    <d v="2023-05-15T00:00:00"/>
  </r>
  <r>
    <s v="XPGL1009"/>
    <x v="11"/>
    <d v="2023-05-15T12:46:11"/>
    <x v="5"/>
    <n v="2.3833333333333302"/>
    <n v="7.3"/>
    <n v="3.9722222222222173E-2"/>
    <d v="2023-05-15T00:00:00"/>
  </r>
  <r>
    <s v="NHCC1017"/>
    <x v="11"/>
    <d v="2023-05-15T13:14:38"/>
    <x v="5"/>
    <n v="19.233333333333299"/>
    <n v="13.8"/>
    <n v="0.32055555555555498"/>
    <d v="2023-05-15T00:00:00"/>
  </r>
  <r>
    <s v="QCKQ1006"/>
    <x v="11"/>
    <d v="2023-05-15T13:26:47"/>
    <x v="12"/>
    <n v="7"/>
    <n v="17.2"/>
    <n v="0.11666666666666667"/>
    <d v="2023-05-15T00:00:00"/>
  </r>
  <r>
    <s v="CVZV1010"/>
    <x v="11"/>
    <d v="2023-05-15T13:31:23"/>
    <x v="12"/>
    <n v="4.43333333333333"/>
    <n v="15.5"/>
    <n v="7.3888888888888837E-2"/>
    <d v="2023-05-15T00:00:00"/>
  </r>
  <r>
    <s v="CLHJ1007"/>
    <x v="11"/>
    <d v="2023-05-15T13:49:37"/>
    <x v="5"/>
    <n v="14.8"/>
    <n v="5.5"/>
    <n v="0.24666666666666667"/>
    <d v="2023-05-15T00:00:00"/>
  </r>
  <r>
    <s v="CDRX1008"/>
    <x v="11"/>
    <d v="2023-05-15T15:05:45"/>
    <x v="5"/>
    <n v="3.93333333333333"/>
    <n v="6.8"/>
    <n v="6.5555555555555506E-2"/>
    <d v="2023-05-15T00:00:00"/>
  </r>
  <r>
    <s v="XLHD1002"/>
    <x v="11"/>
    <d v="2023-05-15T15:21:45"/>
    <x v="12"/>
    <n v="13.05"/>
    <n v="9.4"/>
    <n v="0.2175"/>
    <d v="2023-05-15T00:00:00"/>
  </r>
  <r>
    <s v="BJWW1006"/>
    <x v="11"/>
    <d v="2023-05-16T08:09:02"/>
    <x v="12"/>
    <n v="3.75"/>
    <n v="11.5"/>
    <n v="6.25E-2"/>
    <d v="2023-05-16T00:00:00"/>
  </r>
  <r>
    <s v="NHCC1017"/>
    <x v="11"/>
    <d v="2023-05-16T09:25:31"/>
    <x v="5"/>
    <n v="2.2166666666666699"/>
    <n v="13.8"/>
    <n v="3.6944444444444495E-2"/>
    <d v="2023-05-16T00:00:00"/>
  </r>
  <r>
    <s v="JRZR1018"/>
    <x v="11"/>
    <d v="2023-05-16T12:37:15"/>
    <x v="12"/>
    <n v="3.1"/>
    <n v="9.4"/>
    <n v="5.1666666666666666E-2"/>
    <d v="2023-05-16T00:00:00"/>
  </r>
  <r>
    <s v="XNTG1005"/>
    <x v="11"/>
    <d v="2023-05-16T12:41:35"/>
    <x v="12"/>
    <n v="4.1666666666666696"/>
    <n v="8.4"/>
    <n v="6.9444444444444489E-2"/>
    <d v="2023-05-16T00:00:00"/>
  </r>
  <r>
    <s v="MCMK1011"/>
    <x v="11"/>
    <d v="2023-05-17T08:08:39"/>
    <x v="12"/>
    <n v="4.18333333333333"/>
    <n v="6.7"/>
    <n v="6.9722222222222172E-2"/>
    <d v="2023-05-17T00:00:00"/>
  </r>
  <r>
    <s v="XNBB1007"/>
    <x v="11"/>
    <d v="2023-05-17T12:40:03"/>
    <x v="12"/>
    <n v="5.0333333333333297"/>
    <n v="18.8"/>
    <n v="8.3888888888888832E-2"/>
    <d v="2023-05-17T00:00:00"/>
  </r>
  <r>
    <s v="CZQJ1017"/>
    <x v="11"/>
    <d v="2023-05-17T13:49:14"/>
    <x v="12"/>
    <n v="10.85"/>
    <n v="8.9"/>
    <n v="0.18083333333333332"/>
    <d v="2023-05-17T00:00:00"/>
  </r>
  <r>
    <s v="ZNVV1000"/>
    <x v="11"/>
    <d v="2023-05-18T08:25:36"/>
    <x v="5"/>
    <n v="18.7"/>
    <n v="6"/>
    <n v="0.31166666666666665"/>
    <d v="2023-05-18T00:00:00"/>
  </r>
  <r>
    <s v="PZDZ1021"/>
    <x v="11"/>
    <d v="2023-05-18T08:47:30"/>
    <x v="12"/>
    <n v="19.899999999999999"/>
    <n v="11.4"/>
    <n v="0.33166666666666667"/>
    <d v="2023-05-18T00:00:00"/>
  </r>
  <r>
    <s v="DMKW1004"/>
    <x v="11"/>
    <d v="2023-05-18T08:54:48"/>
    <x v="12"/>
    <n v="3.9"/>
    <n v="11.1"/>
    <n v="6.5000000000000002E-2"/>
    <d v="2023-05-18T00:00:00"/>
  </r>
  <r>
    <s v="DKLJ1003"/>
    <x v="11"/>
    <d v="2023-05-18T08:59:35"/>
    <x v="12"/>
    <n v="3.1166666666666698"/>
    <n v="9.1999999999999993"/>
    <n v="5.1944444444444494E-2"/>
    <d v="2023-05-18T00:00:00"/>
  </r>
  <r>
    <s v="PDRP1015"/>
    <x v="11"/>
    <d v="2023-05-18T09:20:26"/>
    <x v="12"/>
    <n v="15.783333333333299"/>
    <n v="11.8"/>
    <n v="0.26305555555555499"/>
    <d v="2023-05-18T00:00:00"/>
  </r>
  <r>
    <s v="BJWW1006"/>
    <x v="11"/>
    <d v="2023-05-18T11:40:52"/>
    <x v="12"/>
    <n v="4.7666666666666702"/>
    <n v="14.7"/>
    <n v="7.9444444444444498E-2"/>
    <d v="2023-05-18T00:00:00"/>
  </r>
  <r>
    <s v="GNVJ1018"/>
    <x v="11"/>
    <d v="2023-05-18T15:03:02"/>
    <x v="5"/>
    <n v="6.5333333333333297"/>
    <n v="12.4"/>
    <n v="0.10888888888888883"/>
    <d v="2023-05-18T00:00:00"/>
  </r>
  <r>
    <s v="HJQD1018"/>
    <x v="11"/>
    <d v="2023-05-18T15:56:06"/>
    <x v="12"/>
    <n v="12.616666666666699"/>
    <n v="15.9"/>
    <n v="0.21027777777777831"/>
    <d v="2023-05-18T00:00:00"/>
  </r>
  <r>
    <s v="QDNP1008"/>
    <x v="11"/>
    <d v="2023-05-19T08:11:07"/>
    <x v="12"/>
    <n v="6.3666666666666698"/>
    <n v="15.1"/>
    <n v="0.10611111111111117"/>
    <d v="2023-05-19T00:00:00"/>
  </r>
  <r>
    <s v="WGWR1013"/>
    <x v="11"/>
    <d v="2023-05-19T11:08:49"/>
    <x v="5"/>
    <n v="5.1166666666666698"/>
    <n v="11.3"/>
    <n v="8.5277777777777827E-2"/>
    <d v="2023-05-19T00:00:00"/>
  </r>
  <r>
    <s v="XPRH1017"/>
    <x v="11"/>
    <d v="2023-05-19T12:42:11"/>
    <x v="5"/>
    <n v="12.3"/>
    <n v="7.7"/>
    <n v="0.20500000000000002"/>
    <d v="2023-05-19T00:00:00"/>
  </r>
  <r>
    <s v="LHDT1022"/>
    <x v="11"/>
    <d v="2023-05-19T13:07:57"/>
    <x v="5"/>
    <n v="4.8499999999999996"/>
    <n v="10.3"/>
    <n v="8.0833333333333326E-2"/>
    <d v="2023-05-19T00:00:00"/>
  </r>
  <r>
    <s v="QWVR1006"/>
    <x v="11"/>
    <d v="2023-05-19T15:42:45"/>
    <x v="12"/>
    <n v="21.383333333333301"/>
    <n v="9.8000000000000007"/>
    <n v="0.35638888888888837"/>
    <d v="2023-05-19T00:00:00"/>
  </r>
  <r>
    <s v="HDJV1011"/>
    <x v="11"/>
    <d v="2023-05-22T10:07:42"/>
    <x v="5"/>
    <n v="7.0833333333333304"/>
    <n v="8.8000000000000007"/>
    <n v="0.11805555555555551"/>
    <d v="2023-05-22T00:00:00"/>
  </r>
  <r>
    <s v="GJNX1011"/>
    <x v="11"/>
    <d v="2023-05-22T13:01:05"/>
    <x v="5"/>
    <n v="25.2"/>
    <n v="9.4"/>
    <n v="0.42"/>
    <d v="2023-05-22T00:00:00"/>
  </r>
  <r>
    <s v="QWVR1006"/>
    <x v="11"/>
    <d v="2023-05-22T14:01:57"/>
    <x v="12"/>
    <n v="60.783333333333303"/>
    <n v="9.8000000000000007"/>
    <n v="1.0130555555555552"/>
    <d v="2023-05-22T00:00:00"/>
  </r>
  <r>
    <s v="VTRW1009"/>
    <x v="11"/>
    <d v="2023-05-22T14:12:32"/>
    <x v="12"/>
    <n v="1.7666666666666699"/>
    <n v="6.1"/>
    <n v="2.9444444444444499E-2"/>
    <d v="2023-05-22T00:00:00"/>
  </r>
  <r>
    <s v="NDNZ1011"/>
    <x v="11"/>
    <d v="2023-05-22T14:25:05"/>
    <x v="12"/>
    <n v="3.1333333333333302"/>
    <n v="10.8"/>
    <n v="5.222222222222217E-2"/>
    <d v="2023-05-22T00:00:00"/>
  </r>
  <r>
    <s v="XJGG1001"/>
    <x v="11"/>
    <d v="2023-05-22T14:26:49"/>
    <x v="12"/>
    <n v="1.45"/>
    <n v="6.8"/>
    <n v="2.4166666666666666E-2"/>
    <d v="2023-05-22T00:00:00"/>
  </r>
  <r>
    <s v="HMDD1016"/>
    <x v="11"/>
    <d v="2023-05-22T14:47:03"/>
    <x v="12"/>
    <n v="19.5"/>
    <n v="32.700000000000003"/>
    <n v="0.32500000000000001"/>
    <d v="2023-05-22T00:00:00"/>
  </r>
  <r>
    <s v="QWVR1006"/>
    <x v="11"/>
    <d v="2023-05-22T14:54:08"/>
    <x v="5"/>
    <n v="1.1499999999999999"/>
    <n v="7"/>
    <n v="1.9166666666666665E-2"/>
    <d v="2023-05-22T00:00:00"/>
  </r>
  <r>
    <s v="CJPJ1009"/>
    <x v="11"/>
    <d v="2023-05-22T15:29:33"/>
    <x v="5"/>
    <n v="7.06666666666667"/>
    <n v="15.2"/>
    <n v="0.11777777777777783"/>
    <d v="2023-05-22T00:00:00"/>
  </r>
  <r>
    <s v="QWVR1006"/>
    <x v="11"/>
    <d v="2023-05-23T08:24:39"/>
    <x v="12"/>
    <n v="7.93333333333333"/>
    <n v="9.9"/>
    <n v="0.13222222222222216"/>
    <d v="2023-05-23T00:00:00"/>
  </r>
  <r>
    <s v="WGWR1013"/>
    <x v="11"/>
    <d v="2023-05-23T13:21:16"/>
    <x v="12"/>
    <n v="74.650000000000006"/>
    <n v="18.100000000000001"/>
    <n v="1.2441666666666669"/>
    <d v="2023-05-23T00:00:00"/>
  </r>
  <r>
    <s v="VJXD1016"/>
    <x v="11"/>
    <d v="2023-05-23T13:24:27"/>
    <x v="5"/>
    <n v="2.43333333333333"/>
    <n v="13.5"/>
    <n v="4.0555555555555498E-2"/>
    <d v="2023-05-23T00:00:00"/>
  </r>
  <r>
    <s v="VJXD1016"/>
    <x v="11"/>
    <d v="2023-05-23T13:51:03"/>
    <x v="12"/>
    <n v="1.36666666666667"/>
    <n v="20.100000000000001"/>
    <n v="2.2777777777777834E-2"/>
    <d v="2023-05-23T00:00:00"/>
  </r>
  <r>
    <s v="TXWC1017"/>
    <x v="11"/>
    <d v="2023-05-23T13:55:06"/>
    <x v="12"/>
    <n v="1.4666666666666699"/>
    <n v="5.2"/>
    <n v="2.4444444444444498E-2"/>
    <d v="2023-05-23T00:00:00"/>
  </r>
  <r>
    <s v="VWMV1016"/>
    <x v="12"/>
    <d v="2023-05-15T10:40:16"/>
    <x v="0"/>
    <n v="1.4"/>
    <n v="0"/>
    <n v="2.3333333333333331E-2"/>
    <d v="2023-05-15T00:00:00"/>
  </r>
  <r>
    <s v="WGWR1013"/>
    <x v="12"/>
    <d v="2023-05-15T12:59:53"/>
    <x v="4"/>
    <n v="2.4500000000000002"/>
    <n v="0"/>
    <n v="4.083333333333334E-2"/>
    <d v="2023-05-15T00:00:00"/>
  </r>
  <r>
    <s v="CVZV1010"/>
    <x v="12"/>
    <d v="2023-05-15T13:16:49"/>
    <x v="4"/>
    <n v="16.783333333333299"/>
    <n v="0"/>
    <n v="0.27972222222222165"/>
    <d v="2023-05-15T00:00:00"/>
  </r>
  <r>
    <s v="LDHM1001"/>
    <x v="12"/>
    <d v="2023-05-16T13:47:50"/>
    <x v="4"/>
    <n v="13.6833333333333"/>
    <n v="0"/>
    <n v="0.22805555555555498"/>
    <d v="2023-05-16T00:00:00"/>
  </r>
  <r>
    <s v="LDHM1001"/>
    <x v="12"/>
    <d v="2023-05-16T13:59:17"/>
    <x v="4"/>
    <n v="11.35"/>
    <n v="0"/>
    <n v="0.18916666666666665"/>
    <d v="2023-05-16T00:00:00"/>
  </r>
  <r>
    <s v="WGWR1013"/>
    <x v="12"/>
    <d v="2023-05-16T14:13:19"/>
    <x v="4"/>
    <n v="1.4666666666666699"/>
    <n v="0"/>
    <n v="2.4444444444444498E-2"/>
    <d v="2023-05-16T00:00:00"/>
  </r>
  <r>
    <s v="PWLZ1004"/>
    <x v="12"/>
    <d v="2023-05-16T14:46:55"/>
    <x v="1"/>
    <n v="0.65"/>
    <n v="8.5"/>
    <n v="1.0833333333333334E-2"/>
    <d v="2023-05-16T00:00:00"/>
  </r>
  <r>
    <s v="PWLZ1005"/>
    <x v="12"/>
    <d v="2023-05-16T15:10:01"/>
    <x v="4"/>
    <n v="10.983333333333301"/>
    <n v="0"/>
    <n v="0.183055555555555"/>
    <d v="2023-05-16T00:00:00"/>
  </r>
  <r>
    <s v="PWLZ1005"/>
    <x v="12"/>
    <d v="2023-05-16T15:13:32"/>
    <x v="4"/>
    <n v="3.4666666666666699"/>
    <n v="0"/>
    <n v="5.7777777777777831E-2"/>
    <d v="2023-05-16T00:00:00"/>
  </r>
  <r>
    <m/>
    <x v="12"/>
    <d v="2023-05-17T12:55:15"/>
    <x v="4"/>
    <n v="0.16666666666666699"/>
    <n v="0"/>
    <n v="2.7777777777777831E-3"/>
    <d v="2023-05-17T00:00:00"/>
  </r>
  <r>
    <s v="CVZV1009"/>
    <x v="12"/>
    <d v="2023-05-17T12:57:29"/>
    <x v="4"/>
    <n v="1.95"/>
    <n v="0"/>
    <n v="3.2500000000000001E-2"/>
    <d v="2023-05-17T00:00:00"/>
  </r>
  <r>
    <s v="CVZV1008"/>
    <x v="12"/>
    <d v="2023-05-17T12:59:03"/>
    <x v="1"/>
    <n v="1.5166666666666699"/>
    <n v="7.7"/>
    <n v="2.5277777777777833E-2"/>
    <d v="2023-05-17T00:00:00"/>
  </r>
  <r>
    <s v="XWWR1003"/>
    <x v="12"/>
    <d v="2023-05-18T09:02:45"/>
    <x v="11"/>
    <n v="0.4"/>
    <n v="0"/>
    <n v="6.6666666666666671E-3"/>
    <d v="2023-05-18T00:00:00"/>
  </r>
  <r>
    <s v="WGWR1013"/>
    <x v="12"/>
    <d v="2023-05-19T08:46:36"/>
    <x v="4"/>
    <n v="13.5"/>
    <n v="0"/>
    <n v="0.22500000000000001"/>
    <d v="2023-05-19T00:00:00"/>
  </r>
  <r>
    <s v="XWWR1003"/>
    <x v="12"/>
    <d v="2023-05-19T08:51:17"/>
    <x v="0"/>
    <n v="0.45"/>
    <n v="0"/>
    <n v="7.5000000000000006E-3"/>
    <d v="2023-05-19T00:00:00"/>
  </r>
  <r>
    <s v="WGWR1013"/>
    <x v="12"/>
    <d v="2023-05-19T14:00:14"/>
    <x v="1"/>
    <n v="7.7166666666666703"/>
    <n v="7.6"/>
    <n v="0.12861111111111118"/>
    <d v="2023-05-19T00:00:00"/>
  </r>
  <r>
    <s v="WGWR1013"/>
    <x v="12"/>
    <d v="2023-05-19T15:12:31"/>
    <x v="1"/>
    <n v="11.383333333333301"/>
    <n v="7.6"/>
    <n v="0.18972222222222168"/>
    <d v="2023-05-19T00:00:00"/>
  </r>
  <r>
    <s v="WGWR1013"/>
    <x v="12"/>
    <d v="2023-05-23T08:33:38"/>
    <x v="4"/>
    <n v="4.31666666666667"/>
    <n v="0"/>
    <n v="7.1944444444444505E-2"/>
    <d v="2023-05-23T00:00:00"/>
  </r>
  <r>
    <s v="WGWR1013"/>
    <x v="12"/>
    <d v="2023-05-23T14:56:10"/>
    <x v="3"/>
    <n v="44.3"/>
    <n v="9.8000000000000007"/>
    <n v="0.73833333333333329"/>
    <d v="2023-05-23T00:00:00"/>
  </r>
  <r>
    <s v="JHDD1004"/>
    <x v="13"/>
    <d v="2023-05-15T09:32:58"/>
    <x v="2"/>
    <n v="17.649999999999999"/>
    <n v="19.399999999999999"/>
    <n v="0.29416666666666663"/>
    <d v="2023-05-15T00:00:00"/>
  </r>
  <r>
    <s v="XPGL1009"/>
    <x v="13"/>
    <d v="2023-05-15T10:13:10"/>
    <x v="2"/>
    <n v="3.9833333333333298"/>
    <n v="19.5"/>
    <n v="6.6388888888888831E-2"/>
    <d v="2023-05-15T00:00:00"/>
  </r>
  <r>
    <s v="XWBV1016"/>
    <x v="13"/>
    <d v="2023-05-15T10:46:04"/>
    <x v="8"/>
    <n v="2.2833333333333301"/>
    <n v="7.5"/>
    <n v="3.8055555555555502E-2"/>
    <d v="2023-05-15T00:00:00"/>
  </r>
  <r>
    <s v="VWMV1016"/>
    <x v="13"/>
    <d v="2023-05-15T10:48:04"/>
    <x v="10"/>
    <n v="1.93333333333333"/>
    <n v="5.4"/>
    <n v="3.2222222222222166E-2"/>
    <d v="2023-05-15T00:00:00"/>
  </r>
  <r>
    <s v="XLHD1002"/>
    <x v="13"/>
    <d v="2023-05-15T10:58:39"/>
    <x v="2"/>
    <n v="8.5"/>
    <n v="19"/>
    <n v="0.14166666666666666"/>
    <d v="2023-05-15T00:00:00"/>
  </r>
  <r>
    <s v="VPMP1017"/>
    <x v="13"/>
    <d v="2023-05-15T11:09:12"/>
    <x v="10"/>
    <n v="2.5"/>
    <n v="5.4"/>
    <n v="4.1666666666666664E-2"/>
    <d v="2023-05-15T00:00:00"/>
  </r>
  <r>
    <s v="XWBV1016"/>
    <x v="13"/>
    <d v="2023-05-15T11:39:59"/>
    <x v="10"/>
    <n v="0.45"/>
    <n v="2.1"/>
    <n v="7.5000000000000006E-3"/>
    <d v="2023-05-15T00:00:00"/>
  </r>
  <r>
    <s v="GHWZ1009"/>
    <x v="13"/>
    <d v="2023-05-15T11:53:30"/>
    <x v="2"/>
    <n v="8.5500000000000007"/>
    <n v="18.5"/>
    <n v="0.14250000000000002"/>
    <d v="2023-05-15T00:00:00"/>
  </r>
  <r>
    <s v="NHCC1017"/>
    <x v="13"/>
    <d v="2023-05-15T12:37:13"/>
    <x v="8"/>
    <n v="1.9166666666666701"/>
    <n v="26.3"/>
    <n v="3.1944444444444504E-2"/>
    <d v="2023-05-15T00:00:00"/>
  </r>
  <r>
    <s v="TRQK1004"/>
    <x v="13"/>
    <d v="2023-05-15T12:40:13"/>
    <x v="2"/>
    <n v="2.93333333333333"/>
    <n v="13.2"/>
    <n v="4.8888888888888836E-2"/>
    <d v="2023-05-15T00:00:00"/>
  </r>
  <r>
    <s v="CLHJ1007"/>
    <x v="13"/>
    <d v="2023-05-15T12:45:15"/>
    <x v="2"/>
    <n v="4.9666666666666703"/>
    <n v="18.100000000000001"/>
    <n v="8.2777777777777839E-2"/>
    <d v="2023-05-15T00:00:00"/>
  </r>
  <r>
    <s v="CDRX1008"/>
    <x v="13"/>
    <d v="2023-05-15T13:10:59"/>
    <x v="2"/>
    <n v="11.9"/>
    <n v="19.100000000000001"/>
    <n v="0.19833333333333333"/>
    <d v="2023-05-15T00:00:00"/>
  </r>
  <r>
    <s v="NDRZ1008"/>
    <x v="13"/>
    <d v="2023-05-15T13:16:21"/>
    <x v="2"/>
    <n v="5.2"/>
    <n v="13.2"/>
    <n v="8.666666666666667E-2"/>
    <d v="2023-05-15T00:00:00"/>
  </r>
  <r>
    <s v="NHCC1017"/>
    <x v="13"/>
    <d v="2023-05-15T13:34:02"/>
    <x v="7"/>
    <n v="17.2"/>
    <n v="0"/>
    <n v="0.28666666666666668"/>
    <d v="2023-05-15T00:00:00"/>
  </r>
  <r>
    <s v="XPGL1009"/>
    <x v="13"/>
    <d v="2023-05-15T13:58:50"/>
    <x v="10"/>
    <n v="0.56666666666666698"/>
    <n v="3.1"/>
    <n v="9.4444444444444497E-3"/>
    <d v="2023-05-15T00:00:00"/>
  </r>
  <r>
    <s v="NHCC1017"/>
    <x v="13"/>
    <d v="2023-05-16T08:51:12"/>
    <x v="8"/>
    <n v="8.0333333333333297"/>
    <n v="26.3"/>
    <n v="0.13388888888888884"/>
    <d v="2023-05-16T00:00:00"/>
  </r>
  <r>
    <s v="NHCC1017"/>
    <x v="13"/>
    <d v="2023-05-16T11:02:32"/>
    <x v="10"/>
    <n v="1"/>
    <n v="6.4"/>
    <n v="1.6666666666666666E-2"/>
    <d v="2023-05-16T00:00:00"/>
  </r>
  <r>
    <s v="JRZR1018"/>
    <x v="13"/>
    <d v="2023-05-16T11:24:15"/>
    <x v="8"/>
    <n v="21.633333333333301"/>
    <n v="10.5"/>
    <n v="0.36055555555555502"/>
    <d v="2023-05-16T00:00:00"/>
  </r>
  <r>
    <s v="XNTG1005"/>
    <x v="13"/>
    <d v="2023-05-16T12:25:01"/>
    <x v="8"/>
    <n v="23.116666666666699"/>
    <n v="9.3000000000000007"/>
    <n v="0.38527777777777833"/>
    <d v="2023-05-16T00:00:00"/>
  </r>
  <r>
    <s v="TDKL1058"/>
    <x v="13"/>
    <d v="2023-05-16T12:55:51"/>
    <x v="2"/>
    <n v="30.6666666666667"/>
    <n v="13.2"/>
    <n v="0.51111111111111163"/>
    <d v="2023-05-16T00:00:00"/>
  </r>
  <r>
    <s v="MCMK1011"/>
    <x v="13"/>
    <d v="2023-05-16T15:12:06"/>
    <x v="2"/>
    <n v="14.9"/>
    <n v="17.5"/>
    <n v="0.24833333333333335"/>
    <d v="2023-05-16T00:00:00"/>
  </r>
  <r>
    <s v="XNBB1007"/>
    <x v="13"/>
    <d v="2023-05-17T08:21:42"/>
    <x v="8"/>
    <n v="7.5166666666666702"/>
    <n v="21.3"/>
    <n v="0.12527777777777785"/>
    <d v="2023-05-17T00:00:00"/>
  </r>
  <r>
    <s v="ZNVV1000"/>
    <x v="13"/>
    <d v="2023-05-17T12:06:31"/>
    <x v="2"/>
    <n v="5.25"/>
    <n v="13.2"/>
    <n v="8.7499999999999994E-2"/>
    <d v="2023-05-17T00:00:00"/>
  </r>
  <r>
    <s v="DMKW1004"/>
    <x v="13"/>
    <d v="2023-05-17T12:35:14"/>
    <x v="2"/>
    <n v="28.65"/>
    <n v="19.8"/>
    <n v="0.47749999999999998"/>
    <d v="2023-05-17T00:00:00"/>
  </r>
  <r>
    <s v="DKLJ1003"/>
    <x v="13"/>
    <d v="2023-05-17T12:43:28"/>
    <x v="2"/>
    <n v="7.8333333333333304"/>
    <n v="18.600000000000001"/>
    <n v="0.13055555555555551"/>
    <d v="2023-05-17T00:00:00"/>
  </r>
  <r>
    <s v="BJWW1006"/>
    <x v="13"/>
    <d v="2023-05-17T13:31:09"/>
    <x v="8"/>
    <n v="47.3"/>
    <n v="15.8"/>
    <n v="0.78833333333333333"/>
    <d v="2023-05-17T00:00:00"/>
  </r>
  <r>
    <s v="PZDZ1021"/>
    <x v="13"/>
    <d v="2023-05-17T13:49:32"/>
    <x v="2"/>
    <n v="18.1666666666667"/>
    <n v="19.899999999999999"/>
    <n v="0.30277777777777831"/>
    <d v="2023-05-17T00:00:00"/>
  </r>
  <r>
    <s v="LHHZ1015"/>
    <x v="13"/>
    <d v="2023-05-17T13:54:11"/>
    <x v="2"/>
    <n v="3.9833333333333298"/>
    <n v="13.2"/>
    <n v="6.6388888888888831E-2"/>
    <d v="2023-05-17T00:00:00"/>
  </r>
  <r>
    <s v="TNVZ1003"/>
    <x v="13"/>
    <d v="2023-05-17T14:01:14"/>
    <x v="2"/>
    <n v="6.85"/>
    <n v="16.100000000000001"/>
    <n v="0.11416666666666667"/>
    <d v="2023-05-17T00:00:00"/>
  </r>
  <r>
    <s v="JGNQ1000"/>
    <x v="13"/>
    <d v="2023-05-17T14:06:33"/>
    <x v="2"/>
    <n v="5.15"/>
    <n v="13.2"/>
    <n v="8.5833333333333345E-2"/>
    <d v="2023-05-17T00:00:00"/>
  </r>
  <r>
    <s v="BJWW1006"/>
    <x v="13"/>
    <d v="2023-05-17T15:01:20"/>
    <x v="7"/>
    <n v="17.05"/>
    <n v="0"/>
    <n v="0.28416666666666668"/>
    <d v="2023-05-17T00:00:00"/>
  </r>
  <r>
    <s v="RWQD1014"/>
    <x v="13"/>
    <d v="2023-05-17T15:36:07"/>
    <x v="2"/>
    <n v="1.9833333333333301"/>
    <n v="13.2"/>
    <n v="3.3055555555555498E-2"/>
    <d v="2023-05-17T00:00:00"/>
  </r>
  <r>
    <s v="PDRP1015"/>
    <x v="13"/>
    <d v="2023-05-17T15:44:30"/>
    <x v="2"/>
    <n v="8.31666666666667"/>
    <n v="19.8"/>
    <n v="0.13861111111111116"/>
    <d v="2023-05-17T00:00:00"/>
  </r>
  <r>
    <s v="BQWH1014"/>
    <x v="13"/>
    <d v="2023-05-17T15:47:35"/>
    <x v="2"/>
    <n v="2.93333333333333"/>
    <n v="13.2"/>
    <n v="4.8888888888888836E-2"/>
    <d v="2023-05-17T00:00:00"/>
  </r>
  <r>
    <s v="PZDZ1021"/>
    <x v="13"/>
    <d v="2023-05-17T15:50:48"/>
    <x v="7"/>
    <n v="2.7666666666666702"/>
    <n v="0"/>
    <n v="4.6111111111111172E-2"/>
    <d v="2023-05-17T00:00:00"/>
  </r>
  <r>
    <s v="CDRJ1003"/>
    <x v="13"/>
    <d v="2023-05-17T16:54:21"/>
    <x v="8"/>
    <n v="63.233333333333299"/>
    <n v="26.5"/>
    <n v="1.0538888888888882"/>
    <d v="2023-05-17T00:00:00"/>
  </r>
  <r>
    <s v="BQWH1014"/>
    <x v="13"/>
    <d v="2023-05-18T08:25:54"/>
    <x v="2"/>
    <n v="4.3333333333333304"/>
    <n v="13.2"/>
    <n v="7.2222222222222174E-2"/>
    <d v="2023-05-18T00:00:00"/>
  </r>
  <r>
    <s v="PDRP1015"/>
    <x v="13"/>
    <d v="2023-05-18T08:36:28"/>
    <x v="8"/>
    <n v="10.199999999999999"/>
    <n v="13.2"/>
    <n v="0.16999999999999998"/>
    <d v="2023-05-18T00:00:00"/>
  </r>
  <r>
    <s v="VJDL1000"/>
    <x v="13"/>
    <d v="2023-05-18T08:41:30"/>
    <x v="2"/>
    <n v="4.5"/>
    <n v="13.2"/>
    <n v="7.4999999999999997E-2"/>
    <d v="2023-05-18T00:00:00"/>
  </r>
  <r>
    <s v="BJWW1006"/>
    <x v="13"/>
    <d v="2023-05-18T10:05:04"/>
    <x v="7"/>
    <n v="10.75"/>
    <n v="0"/>
    <n v="0.17916666666666667"/>
    <d v="2023-05-18T00:00:00"/>
  </r>
  <r>
    <s v="CLGG1008"/>
    <x v="13"/>
    <d v="2023-05-18T11:49:44"/>
    <x v="8"/>
    <n v="13.8166666666667"/>
    <n v="7.8"/>
    <n v="0.23027777777777833"/>
    <d v="2023-05-18T00:00:00"/>
  </r>
  <r>
    <s v="QDNP1008"/>
    <x v="13"/>
    <d v="2023-05-18T17:06:43"/>
    <x v="8"/>
    <n v="8.0333333333333297"/>
    <n v="21.9"/>
    <n v="0.13388888888888884"/>
    <d v="2023-05-18T00:00:00"/>
  </r>
  <r>
    <s v="WGWR1013"/>
    <x v="13"/>
    <d v="2023-05-19T09:20:56"/>
    <x v="8"/>
    <n v="27.466666666666701"/>
    <n v="20.5"/>
    <n v="0.45777777777777834"/>
    <d v="2023-05-19T00:00:00"/>
  </r>
  <r>
    <s v="XPRH1017"/>
    <x v="13"/>
    <d v="2023-05-19T09:25:36"/>
    <x v="8"/>
    <n v="4.3833333333333302"/>
    <n v="12.5"/>
    <n v="7.3055555555555499E-2"/>
    <d v="2023-05-19T00:00:00"/>
  </r>
  <r>
    <s v="TDKL1059"/>
    <x v="13"/>
    <d v="2023-05-19T09:39:21"/>
    <x v="2"/>
    <n v="8.68333333333333"/>
    <n v="13.2"/>
    <n v="0.14472222222222217"/>
    <d v="2023-05-19T00:00:00"/>
  </r>
  <r>
    <s v="TDKL1060"/>
    <x v="13"/>
    <d v="2023-05-19T11:50:55"/>
    <x v="2"/>
    <n v="12.1"/>
    <n v="13.2"/>
    <n v="0.20166666666666666"/>
    <d v="2023-05-19T00:00:00"/>
  </r>
  <r>
    <s v="LHDT1022"/>
    <x v="13"/>
    <d v="2023-05-19T12:15:40"/>
    <x v="2"/>
    <n v="10.3"/>
    <n v="21.6"/>
    <n v="0.17166666666666669"/>
    <d v="2023-05-19T00:00:00"/>
  </r>
  <r>
    <s v="QWVR1006"/>
    <x v="13"/>
    <d v="2023-05-19T14:45:24"/>
    <x v="8"/>
    <n v="35.299999999999997"/>
    <n v="10.8"/>
    <n v="0.58833333333333326"/>
    <d v="2023-05-19T00:00:00"/>
  </r>
  <r>
    <s v="GJNX1011"/>
    <x v="13"/>
    <d v="2023-05-19T17:27:30"/>
    <x v="8"/>
    <n v="130.48333333333301"/>
    <n v="15.9"/>
    <n v="2.1747222222222167"/>
    <d v="2023-05-19T00:00:00"/>
  </r>
  <r>
    <s v="GJNX1011"/>
    <x v="13"/>
    <d v="2023-05-22T10:18:20"/>
    <x v="7"/>
    <n v="12.383333333333301"/>
    <n v="0"/>
    <n v="0.20638888888888834"/>
    <d v="2023-05-22T00:00:00"/>
  </r>
  <r>
    <s v="CJPJ1009"/>
    <x v="13"/>
    <d v="2023-05-22T10:36:26"/>
    <x v="2"/>
    <n v="14"/>
    <n v="24.2"/>
    <n v="0.23333333333333334"/>
    <d v="2023-05-22T00:00:00"/>
  </r>
  <r>
    <s v="QWVR1006"/>
    <x v="13"/>
    <d v="2023-05-22T10:45:20"/>
    <x v="7"/>
    <n v="8.7333333333333307"/>
    <n v="0"/>
    <n v="0.14555555555555552"/>
    <d v="2023-05-22T00:00:00"/>
  </r>
  <r>
    <s v="GJNX1011"/>
    <x v="13"/>
    <d v="2023-05-22T10:50:41"/>
    <x v="7"/>
    <n v="5.2"/>
    <n v="0"/>
    <n v="8.666666666666667E-2"/>
    <d v="2023-05-22T00:00:00"/>
  </r>
  <r>
    <s v="NDNZ1011"/>
    <x v="13"/>
    <d v="2023-05-22T10:51:58"/>
    <x v="8"/>
    <n v="1.2166666666666699"/>
    <n v="12"/>
    <n v="2.0277777777777832E-2"/>
    <d v="2023-05-22T00:00:00"/>
  </r>
  <r>
    <s v="QKPT1001"/>
    <x v="13"/>
    <d v="2023-05-22T10:55:04"/>
    <x v="2"/>
    <n v="3.0333333333333301"/>
    <n v="13.2"/>
    <n v="5.0555555555555499E-2"/>
    <d v="2023-05-22T00:00:00"/>
  </r>
  <r>
    <s v="HMDD1016"/>
    <x v="13"/>
    <d v="2023-05-22T11:03:11"/>
    <x v="2"/>
    <n v="7.9"/>
    <n v="24.9"/>
    <n v="0.13166666666666668"/>
    <d v="2023-05-22T00:00:00"/>
  </r>
  <r>
    <s v="QWVR1006"/>
    <x v="13"/>
    <d v="2023-05-22T14:34:12"/>
    <x v="7"/>
    <n v="7.4"/>
    <n v="0"/>
    <n v="0.12333333333333334"/>
    <d v="2023-05-22T00:00:00"/>
  </r>
  <r>
    <s v="QMTJ1006"/>
    <x v="14"/>
    <d v="2023-05-15T07:58:46"/>
    <x v="10"/>
    <n v="2.2833333333333301"/>
    <n v="3.8"/>
    <n v="3.8055555555555502E-2"/>
    <d v="2023-05-15T00:00:00"/>
  </r>
  <r>
    <s v="XHJX1006"/>
    <x v="14"/>
    <d v="2023-05-15T08:15:09"/>
    <x v="10"/>
    <n v="3.2833333333333301"/>
    <n v="4.3"/>
    <n v="5.4722222222222165E-2"/>
    <d v="2023-05-15T00:00:00"/>
  </r>
  <r>
    <s v="GJLG1004"/>
    <x v="14"/>
    <d v="2023-05-15T09:29:32"/>
    <x v="2"/>
    <n v="2.3666666666666698"/>
    <n v="13.2"/>
    <n v="3.9444444444444497E-2"/>
    <d v="2023-05-15T00:00:00"/>
  </r>
  <r>
    <s v="JHDD1004"/>
    <x v="14"/>
    <d v="2023-05-15T09:41:19"/>
    <x v="8"/>
    <n v="3.75"/>
    <n v="11.5"/>
    <n v="6.25E-2"/>
    <d v="2023-05-15T00:00:00"/>
  </r>
  <r>
    <s v="XLHD1002"/>
    <x v="14"/>
    <d v="2023-05-15T11:33:23"/>
    <x v="8"/>
    <n v="17.3"/>
    <n v="10.5"/>
    <n v="0.28833333333333333"/>
    <d v="2023-05-15T00:00:00"/>
  </r>
  <r>
    <s v="XPGL1009"/>
    <x v="14"/>
    <d v="2023-05-15T11:40:29"/>
    <x v="8"/>
    <n v="6.7666666666666702"/>
    <n v="11.6"/>
    <n v="0.11277777777777784"/>
    <d v="2023-05-15T00:00:00"/>
  </r>
  <r>
    <s v="GHWZ1009"/>
    <x v="14"/>
    <d v="2023-05-15T12:02:57"/>
    <x v="8"/>
    <n v="2.9"/>
    <n v="9"/>
    <n v="4.8333333333333332E-2"/>
    <d v="2023-05-15T00:00:00"/>
  </r>
  <r>
    <s v="QCKQ1006"/>
    <x v="14"/>
    <d v="2023-05-15T12:41:45"/>
    <x v="2"/>
    <n v="4.9833333333333298"/>
    <n v="22.9"/>
    <n v="8.3055555555555494E-2"/>
    <d v="2023-05-15T00:00:00"/>
  </r>
  <r>
    <s v="QCKQ1006"/>
    <x v="14"/>
    <d v="2023-05-15T13:02:31"/>
    <x v="9"/>
    <n v="5.05"/>
    <n v="0"/>
    <n v="8.4166666666666667E-2"/>
    <d v="2023-05-15T00:00:00"/>
  </r>
  <r>
    <s v="CLHJ1007"/>
    <x v="14"/>
    <d v="2023-05-15T13:14:42"/>
    <x v="8"/>
    <n v="11.3333333333333"/>
    <n v="8.1999999999999993"/>
    <n v="0.18888888888888833"/>
    <d v="2023-05-15T00:00:00"/>
  </r>
  <r>
    <s v="CDRX1008"/>
    <x v="14"/>
    <d v="2023-05-15T13:29:48"/>
    <x v="8"/>
    <n v="5.6"/>
    <n v="10.7"/>
    <n v="9.3333333333333324E-2"/>
    <d v="2023-05-15T00:00:00"/>
  </r>
  <r>
    <s v="CLHJ1007"/>
    <x v="14"/>
    <d v="2023-05-15T13:58:59"/>
    <x v="7"/>
    <n v="6.4833333333333298"/>
    <n v="0"/>
    <n v="0.1080555555555555"/>
    <d v="2023-05-15T00:00:00"/>
  </r>
  <r>
    <s v="HRZV1016"/>
    <x v="14"/>
    <d v="2023-05-15T15:37:07"/>
    <x v="10"/>
    <n v="2.56666666666667"/>
    <n v="4.8"/>
    <n v="4.2777777777777831E-2"/>
    <d v="2023-05-15T00:00:00"/>
  </r>
  <r>
    <s v="TDKL1057"/>
    <x v="14"/>
    <d v="2023-05-15T16:22:38"/>
    <x v="2"/>
    <n v="3.7333333333333298"/>
    <n v="13.2"/>
    <n v="6.2222222222222165E-2"/>
    <d v="2023-05-15T00:00:00"/>
  </r>
  <r>
    <s v="KLLW1017"/>
    <x v="14"/>
    <d v="2023-05-15T17:03:12"/>
    <x v="10"/>
    <n v="2.7666666666666702"/>
    <n v="5.4"/>
    <n v="4.6111111111111172E-2"/>
    <d v="2023-05-15T00:00:00"/>
  </r>
  <r>
    <s v="MCMK1011"/>
    <x v="14"/>
    <d v="2023-05-16T15:35:03"/>
    <x v="8"/>
    <n v="1.81666666666667"/>
    <n v="7.3"/>
    <n v="3.0277777777777834E-2"/>
    <d v="2023-05-16T00:00:00"/>
  </r>
  <r>
    <s v="CZQJ1017"/>
    <x v="14"/>
    <d v="2023-05-16T15:40:33"/>
    <x v="2"/>
    <n v="5.4666666666666703"/>
    <n v="18.8"/>
    <n v="9.111111111111117E-2"/>
    <d v="2023-05-16T00:00:00"/>
  </r>
  <r>
    <s v="CMHL1015"/>
    <x v="14"/>
    <d v="2023-05-16T15:41:44"/>
    <x v="2"/>
    <n v="1.13333333333333"/>
    <n v="13.2"/>
    <n v="1.8888888888888834E-2"/>
    <d v="2023-05-16T00:00:00"/>
  </r>
  <r>
    <s v="LLGZ1015"/>
    <x v="14"/>
    <d v="2023-05-16T17:02:19"/>
    <x v="10"/>
    <n v="1.7166666666666699"/>
    <n v="3"/>
    <n v="2.8611111111111164E-2"/>
    <d v="2023-05-16T00:00:00"/>
  </r>
  <r>
    <s v="QPBD1031"/>
    <x v="14"/>
    <d v="2023-05-17T07:53:04"/>
    <x v="10"/>
    <n v="0.65"/>
    <n v="7.2"/>
    <n v="1.0833333333333334E-2"/>
    <d v="2023-05-17T00:00:00"/>
  </r>
  <r>
    <s v="KGTD1003"/>
    <x v="14"/>
    <d v="2023-05-17T07:54:44"/>
    <x v="2"/>
    <n v="1.61666666666667"/>
    <n v="13.2"/>
    <n v="2.69444444444445E-2"/>
    <d v="2023-05-17T00:00:00"/>
  </r>
  <r>
    <s v="BJWW1006"/>
    <x v="14"/>
    <d v="2023-05-17T14:43:47"/>
    <x v="9"/>
    <n v="24.4"/>
    <n v="0"/>
    <n v="0.40666666666666662"/>
    <d v="2023-05-17T00:00:00"/>
  </r>
  <r>
    <s v="DKLJ1003"/>
    <x v="14"/>
    <d v="2023-05-17T15:20:10"/>
    <x v="8"/>
    <n v="19.816666666666698"/>
    <n v="10.199999999999999"/>
    <n v="0.33027777777777828"/>
    <d v="2023-05-17T00:00:00"/>
  </r>
  <r>
    <s v="ZNVV1000"/>
    <x v="14"/>
    <d v="2023-05-17T15:42:50"/>
    <x v="8"/>
    <n v="18.766666666666701"/>
    <n v="9.1"/>
    <n v="0.31277777777777838"/>
    <d v="2023-05-17T00:00:00"/>
  </r>
  <r>
    <s v="TNVZ1003"/>
    <x v="14"/>
    <d v="2023-05-17T16:00:21"/>
    <x v="8"/>
    <n v="8.4"/>
    <n v="5.0999999999999996"/>
    <n v="0.14000000000000001"/>
    <d v="2023-05-17T00:00:00"/>
  </r>
  <r>
    <s v="PPKW1002"/>
    <x v="14"/>
    <d v="2023-05-17T16:23:04"/>
    <x v="8"/>
    <n v="22.6666666666667"/>
    <n v="10.6"/>
    <n v="0.37777777777777832"/>
    <d v="2023-05-17T00:00:00"/>
  </r>
  <r>
    <s v="DMKW1004"/>
    <x v="14"/>
    <d v="2023-05-17T16:37:17"/>
    <x v="9"/>
    <n v="3.3"/>
    <n v="0"/>
    <n v="5.5E-2"/>
    <d v="2023-05-17T00:00:00"/>
  </r>
  <r>
    <s v="PDRP1015"/>
    <x v="14"/>
    <d v="2023-05-18T08:24:47"/>
    <x v="2"/>
    <n v="6.7666666666666702"/>
    <n v="19.8"/>
    <n v="0.11277777777777784"/>
    <d v="2023-05-18T00:00:00"/>
  </r>
  <r>
    <s v="PPKW1002"/>
    <x v="14"/>
    <d v="2023-05-18T10:08:23"/>
    <x v="7"/>
    <n v="9.6666666666666696"/>
    <n v="0"/>
    <n v="0.16111111111111115"/>
    <d v="2023-05-18T00:00:00"/>
  </r>
  <r>
    <s v="PPKW1002"/>
    <x v="14"/>
    <d v="2023-05-18T10:18:18"/>
    <x v="7"/>
    <n v="1.7166666666666699"/>
    <n v="0"/>
    <n v="2.8611111111111164E-2"/>
    <d v="2023-05-18T00:00:00"/>
  </r>
  <r>
    <s v="CLGG1008"/>
    <x v="14"/>
    <d v="2023-05-18T11:34:14"/>
    <x v="2"/>
    <n v="3.31666666666667"/>
    <n v="17.8"/>
    <n v="5.5277777777777835E-2"/>
    <d v="2023-05-18T00:00:00"/>
  </r>
  <r>
    <s v="GNVJ1018"/>
    <x v="14"/>
    <d v="2023-05-18T14:17:22"/>
    <x v="2"/>
    <n v="5.65"/>
    <n v="13.2"/>
    <n v="9.4166666666666676E-2"/>
    <d v="2023-05-18T00:00:00"/>
  </r>
  <r>
    <s v="WGWR1013"/>
    <x v="14"/>
    <d v="2023-05-19T08:52:45"/>
    <x v="2"/>
    <n v="5.85"/>
    <n v="19.600000000000001"/>
    <n v="9.7499999999999989E-2"/>
    <d v="2023-05-19T00:00:00"/>
  </r>
  <r>
    <s v="WGWR1013"/>
    <x v="14"/>
    <d v="2023-05-19T09:34:37"/>
    <x v="9"/>
    <n v="4.45"/>
    <n v="0"/>
    <n v="7.4166666666666672E-2"/>
    <d v="2023-05-19T00:00:00"/>
  </r>
  <r>
    <s v="QWVR1006"/>
    <x v="14"/>
    <d v="2023-05-19T13:51:53"/>
    <x v="2"/>
    <n v="4.75"/>
    <n v="18.600000000000001"/>
    <n v="7.9166666666666663E-2"/>
    <d v="2023-05-19T00:00:00"/>
  </r>
  <r>
    <s v="DMKW1004"/>
    <x v="14"/>
    <d v="2023-05-19T13:58:44"/>
    <x v="10"/>
    <n v="6.75"/>
    <n v="3.3"/>
    <n v="0.1125"/>
    <d v="2023-05-19T00:00:00"/>
  </r>
  <r>
    <s v="WGWR1013"/>
    <x v="14"/>
    <d v="2023-05-19T16:10:06"/>
    <x v="8"/>
    <n v="28.516666666666701"/>
    <n v="20.5"/>
    <n v="0.47527777777777835"/>
    <d v="2023-05-19T00:00:00"/>
  </r>
  <r>
    <s v="HDJV1011"/>
    <x v="14"/>
    <d v="2023-05-19T16:19:35"/>
    <x v="9"/>
    <n v="4.0833333333333304"/>
    <n v="0"/>
    <n v="6.8055555555555508E-2"/>
    <d v="2023-05-19T00:00:00"/>
  </r>
  <r>
    <s v="HMDD1016"/>
    <x v="14"/>
    <d v="2023-05-22T11:49:17"/>
    <x v="8"/>
    <n v="6.8833333333333302"/>
    <n v="33.5"/>
    <n v="0.11472222222222217"/>
    <d v="2023-05-22T00:00:00"/>
  </r>
  <r>
    <s v="CJPJ1009"/>
    <x v="14"/>
    <d v="2023-05-22T12:57:52"/>
    <x v="9"/>
    <n v="19.3333333333333"/>
    <n v="0"/>
    <n v="0.32222222222222169"/>
    <d v="2023-05-22T00:00:00"/>
  </r>
  <r>
    <s v="CJPJ1009"/>
    <x v="14"/>
    <d v="2023-05-22T15:04:28"/>
    <x v="9"/>
    <n v="6.6166666666666698"/>
    <n v="0"/>
    <n v="0.11027777777777784"/>
    <d v="2023-05-22T00:00:00"/>
  </r>
  <r>
    <s v="TCCK1016"/>
    <x v="14"/>
    <d v="2023-05-23T10:32:57"/>
    <x v="10"/>
    <n v="1.1499999999999999"/>
    <n v="8.6"/>
    <n v="1.9166666666666665E-2"/>
    <d v="2023-05-23T00:00:00"/>
  </r>
  <r>
    <s v="TXWC1017"/>
    <x v="14"/>
    <d v="2023-05-23T10:52:17"/>
    <x v="2"/>
    <n v="3.9666666666666699"/>
    <n v="16.5"/>
    <n v="6.6111111111111162E-2"/>
    <d v="2023-05-23T00:00:00"/>
  </r>
  <r>
    <s v="VJXD1016"/>
    <x v="14"/>
    <d v="2023-05-23T13:17:39"/>
    <x v="8"/>
    <n v="2.4166666666666701"/>
    <n v="25.6"/>
    <n v="4.0277777777777836E-2"/>
    <d v="2023-05-23T00:00:00"/>
  </r>
  <r>
    <s v="VJXD1016"/>
    <x v="14"/>
    <d v="2023-05-23T14:30:16"/>
    <x v="10"/>
    <n v="6.1166666666666698"/>
    <n v="6.3"/>
    <n v="0.10194444444444449"/>
    <d v="2023-05-23T00:00:00"/>
  </r>
  <r>
    <s v="PRCJ1015"/>
    <x v="15"/>
    <d v="2023-05-16T09:55:13"/>
    <x v="1"/>
    <n v="0.8"/>
    <n v="9.6"/>
    <n v="1.3333333333333334E-2"/>
    <d v="2023-05-16T00:00:00"/>
  </r>
  <r>
    <m/>
    <x v="15"/>
    <d v="2023-05-16T10:49:46"/>
    <x v="1"/>
    <n v="3.6"/>
    <s v="NULL"/>
    <n v="6.0000000000000005E-2"/>
    <d v="2023-05-16T00:00:00"/>
  </r>
  <r>
    <s v="JRZR1018"/>
    <x v="15"/>
    <d v="2023-05-16T10:51:02"/>
    <x v="1"/>
    <n v="0.95"/>
    <n v="9"/>
    <n v="1.5833333333333331E-2"/>
    <d v="2023-05-16T00:00:00"/>
  </r>
  <r>
    <m/>
    <x v="15"/>
    <d v="2023-05-16T11:34:41"/>
    <x v="1"/>
    <n v="0.85"/>
    <s v="NULL"/>
    <n v="1.4166666666666666E-2"/>
    <d v="2023-05-16T00:00:00"/>
  </r>
  <r>
    <m/>
    <x v="15"/>
    <d v="2023-05-16T11:43:06"/>
    <x v="1"/>
    <n v="0.4"/>
    <s v="NULL"/>
    <n v="6.6666666666666671E-3"/>
    <d v="2023-05-16T00:00:00"/>
  </r>
  <r>
    <s v="XNTG1005"/>
    <x v="15"/>
    <d v="2023-05-16T11:50:07"/>
    <x v="1"/>
    <n v="5.8333333333333304"/>
    <n v="9.3000000000000007"/>
    <n v="9.7222222222222168E-2"/>
    <d v="2023-05-16T00:00:00"/>
  </r>
  <r>
    <s v="VDPR1017"/>
    <x v="15"/>
    <d v="2023-05-16T12:50:17"/>
    <x v="11"/>
    <n v="0.61666666666666703"/>
    <n v="0"/>
    <n v="1.0277777777777783E-2"/>
    <d v="2023-05-16T00:00:00"/>
  </r>
  <r>
    <s v="JRZR1018"/>
    <x v="15"/>
    <d v="2023-05-16T12:55:11"/>
    <x v="3"/>
    <n v="4.6333333333333302"/>
    <n v="6.8"/>
    <n v="7.7222222222222164E-2"/>
    <d v="2023-05-16T00:00:00"/>
  </r>
  <r>
    <s v="XNTG1005"/>
    <x v="15"/>
    <d v="2023-05-16T14:08:55"/>
    <x v="3"/>
    <n v="14.016666666666699"/>
    <n v="6.4"/>
    <n v="0.23361111111111166"/>
    <d v="2023-05-16T00:00:00"/>
  </r>
  <r>
    <s v="PRCJ1015"/>
    <x v="15"/>
    <d v="2023-05-17T08:06:21"/>
    <x v="3"/>
    <n v="2.95"/>
    <n v="5.9"/>
    <n v="4.9166666666666671E-2"/>
    <d v="2023-05-17T00:00:00"/>
  </r>
  <r>
    <s v="JRZR1018"/>
    <x v="15"/>
    <d v="2023-05-17T08:29:13"/>
    <x v="1"/>
    <n v="0.45"/>
    <n v="9"/>
    <n v="7.5000000000000006E-3"/>
    <d v="2023-05-17T00:00:00"/>
  </r>
  <r>
    <s v="PRCJ1015"/>
    <x v="15"/>
    <d v="2023-05-17T09:06:45"/>
    <x v="0"/>
    <n v="0.36666666666666697"/>
    <n v="0"/>
    <n v="6.1111111111111166E-3"/>
    <d v="2023-05-17T00:00:00"/>
  </r>
  <r>
    <s v="RWQD1014"/>
    <x v="15"/>
    <d v="2023-05-17T15:04:33"/>
    <x v="1"/>
    <n v="1.11666666666667"/>
    <n v="13.4"/>
    <n v="1.8611111111111169E-2"/>
    <d v="2023-05-17T00:00:00"/>
  </r>
  <r>
    <s v="PDRP1015"/>
    <x v="15"/>
    <d v="2023-05-17T15:08:20"/>
    <x v="1"/>
    <n v="2.1166666666666698"/>
    <n v="8.6"/>
    <n v="3.5277777777777831E-2"/>
    <d v="2023-05-17T00:00:00"/>
  </r>
  <r>
    <m/>
    <x v="15"/>
    <d v="2023-05-17T15:08:58"/>
    <x v="1"/>
    <n v="0.43333333333333302"/>
    <s v="NULL"/>
    <n v="7.2222222222222167E-3"/>
    <d v="2023-05-17T00:00:00"/>
  </r>
  <r>
    <s v="BQWH1014"/>
    <x v="15"/>
    <d v="2023-05-17T15:10:10"/>
    <x v="1"/>
    <n v="1.11666666666667"/>
    <n v="13.4"/>
    <n v="1.8611111111111169E-2"/>
    <d v="2023-05-17T00:00:00"/>
  </r>
  <r>
    <s v="CDRJ1003"/>
    <x v="15"/>
    <d v="2023-05-17T15:13:23"/>
    <x v="1"/>
    <n v="1.7833333333333301"/>
    <n v="7.1"/>
    <n v="2.9722222222222167E-2"/>
    <d v="2023-05-17T00:00:00"/>
  </r>
  <r>
    <s v="PPKW1002"/>
    <x v="15"/>
    <d v="2023-05-17T15:18:00"/>
    <x v="1"/>
    <n v="1.56666666666667"/>
    <n v="9.6"/>
    <n v="2.6111111111111165E-2"/>
    <d v="2023-05-17T00:00:00"/>
  </r>
  <r>
    <m/>
    <x v="15"/>
    <d v="2023-05-17T15:19:28"/>
    <x v="4"/>
    <n v="0.6"/>
    <n v="0"/>
    <n v="0.01"/>
    <d v="2023-05-17T00:00:00"/>
  </r>
  <r>
    <s v="DWJD1000"/>
    <x v="15"/>
    <d v="2023-05-17T15:30:39"/>
    <x v="4"/>
    <n v="8.3833333333333293"/>
    <n v="0"/>
    <n v="0.13972222222222216"/>
    <d v="2023-05-17T00:00:00"/>
  </r>
  <r>
    <s v="PDRP1015"/>
    <x v="15"/>
    <d v="2023-05-18T08:16:56"/>
    <x v="1"/>
    <n v="0.6"/>
    <n v="8.6"/>
    <n v="0.01"/>
    <d v="2023-05-18T00:00:00"/>
  </r>
  <r>
    <s v="BQWH1014"/>
    <x v="15"/>
    <d v="2023-05-18T08:17:25"/>
    <x v="1"/>
    <n v="0.4"/>
    <n v="13.4"/>
    <n v="6.6666666666666671E-3"/>
    <d v="2023-05-18T00:00:00"/>
  </r>
  <r>
    <m/>
    <x v="15"/>
    <d v="2023-05-18T08:27:48"/>
    <x v="1"/>
    <n v="0.116666666666667"/>
    <s v="NULL"/>
    <n v="1.94444444444445E-3"/>
    <d v="2023-05-18T00:00:00"/>
  </r>
  <r>
    <s v="VJDL1000"/>
    <x v="15"/>
    <d v="2023-05-18T08:28:45"/>
    <x v="1"/>
    <n v="0.88333333333333297"/>
    <n v="13.4"/>
    <n v="1.4722222222222216E-2"/>
    <d v="2023-05-18T00:00:00"/>
  </r>
  <r>
    <s v="DWJD1000"/>
    <x v="15"/>
    <d v="2023-05-18T09:48:54"/>
    <x v="1"/>
    <n v="0.63333333333333297"/>
    <n v="9.5"/>
    <n v="1.0555555555555549E-2"/>
    <d v="2023-05-18T00:00:00"/>
  </r>
  <r>
    <s v="CDRJ1003"/>
    <x v="15"/>
    <d v="2023-05-18T09:58:54"/>
    <x v="3"/>
    <n v="3.15"/>
    <n v="11.2"/>
    <n v="5.2499999999999998E-2"/>
    <d v="2023-05-18T00:00:00"/>
  </r>
  <r>
    <s v="DWJD1000"/>
    <x v="15"/>
    <d v="2023-05-18T11:16:52"/>
    <x v="3"/>
    <n v="0.2"/>
    <n v="6.1"/>
    <n v="3.3333333333333335E-3"/>
    <d v="2023-05-18T00:00:00"/>
  </r>
  <r>
    <s v="CDRJ1003"/>
    <x v="15"/>
    <d v="2023-05-18T11:20:11"/>
    <x v="0"/>
    <n v="0.38333333333333303"/>
    <n v="0"/>
    <n v="6.3888888888888841E-3"/>
    <d v="2023-05-18T00:00:00"/>
  </r>
  <r>
    <s v="DWJD1000"/>
    <x v="15"/>
    <d v="2023-05-18T11:20:42"/>
    <x v="0"/>
    <n v="0.45"/>
    <n v="0"/>
    <n v="7.5000000000000006E-3"/>
    <d v="2023-05-18T00:00:00"/>
  </r>
  <r>
    <s v="BCKW1016"/>
    <x v="15"/>
    <d v="2023-05-19T07:57:16"/>
    <x v="1"/>
    <n v="0.83333333333333304"/>
    <n v="10"/>
    <n v="1.3888888888888885E-2"/>
    <d v="2023-05-19T00:00:00"/>
  </r>
  <r>
    <s v="ZVDM1004"/>
    <x v="15"/>
    <d v="2023-05-19T07:59:47"/>
    <x v="1"/>
    <n v="2.2999999999999998"/>
    <n v="13.4"/>
    <n v="3.833333333333333E-2"/>
    <d v="2023-05-19T00:00:00"/>
  </r>
  <r>
    <m/>
    <x v="15"/>
    <d v="2023-05-23T09:16:52"/>
    <x v="1"/>
    <n v="0.45"/>
    <s v="NULL"/>
    <n v="7.5000000000000006E-3"/>
    <d v="2023-05-23T00:00:00"/>
  </r>
  <r>
    <m/>
    <x v="15"/>
    <d v="2023-05-23T10:28:44"/>
    <x v="1"/>
    <n v="0.7"/>
    <s v="NULL"/>
    <n v="1.1666666666666665E-2"/>
    <d v="2023-05-23T00:00:00"/>
  </r>
  <r>
    <s v="VDPR1017"/>
    <x v="15"/>
    <d v="2023-05-23T10:29:56"/>
    <x v="11"/>
    <n v="0.43333333333333302"/>
    <n v="0"/>
    <n v="7.2222222222222167E-3"/>
    <d v="2023-05-23T00:00:00"/>
  </r>
  <r>
    <m/>
    <x v="15"/>
    <d v="2023-05-23T10:32:02"/>
    <x v="1"/>
    <n v="2.0499999999999998"/>
    <s v="NULL"/>
    <n v="3.4166666666666665E-2"/>
    <d v="2023-05-23T00:00:00"/>
  </r>
  <r>
    <m/>
    <x v="15"/>
    <d v="2023-05-23T10:33:38"/>
    <x v="1"/>
    <n v="1.55"/>
    <s v="NULL"/>
    <n v="2.5833333333333333E-2"/>
    <d v="2023-05-23T00:00:00"/>
  </r>
  <r>
    <s v="TXWC1017"/>
    <x v="15"/>
    <d v="2023-05-23T10:39:18"/>
    <x v="1"/>
    <n v="1.88333333333333"/>
    <n v="10.5"/>
    <n v="3.1388888888888834E-2"/>
    <d v="2023-05-23T00:00:00"/>
  </r>
  <r>
    <s v="CWKR1000"/>
    <x v="15"/>
    <d v="2023-05-23T13:25:55"/>
    <x v="4"/>
    <n v="4.0833333333333304"/>
    <n v="0"/>
    <n v="6.8055555555555508E-2"/>
    <d v="2023-05-23T00:00:00"/>
  </r>
  <r>
    <m/>
    <x v="15"/>
    <d v="2023-05-23T13:26:27"/>
    <x v="4"/>
    <n v="0.38333333333333303"/>
    <n v="0"/>
    <n v="6.3888888888888841E-3"/>
    <d v="2023-05-23T00:00:00"/>
  </r>
  <r>
    <s v="CWKR1000"/>
    <x v="15"/>
    <d v="2023-05-23T13:30:57"/>
    <x v="4"/>
    <n v="1.95"/>
    <n v="0"/>
    <n v="3.2500000000000001E-2"/>
    <d v="2023-05-23T00:00:00"/>
  </r>
  <r>
    <s v="VLVT1000"/>
    <x v="15"/>
    <d v="2023-05-23T13:35:38"/>
    <x v="4"/>
    <n v="1.6666666666666701"/>
    <n v="0"/>
    <n v="2.7777777777777835E-2"/>
    <d v="2023-05-23T00:00:00"/>
  </r>
  <r>
    <s v="XPGL1009"/>
    <x v="16"/>
    <d v="2023-05-15T09:01:57"/>
    <x v="9"/>
    <n v="5.4166666666666696"/>
    <n v="0"/>
    <n v="9.0277777777777832E-2"/>
    <d v="2023-05-15T00:00:00"/>
  </r>
  <r>
    <s v="NHCC1017"/>
    <x v="16"/>
    <d v="2023-05-15T12:32:40"/>
    <x v="7"/>
    <n v="51.683333333333302"/>
    <n v="0"/>
    <n v="0.86138888888888832"/>
    <d v="2023-05-15T00:00:00"/>
  </r>
  <r>
    <s v="XPGL1009"/>
    <x v="16"/>
    <d v="2023-05-15T12:38:07"/>
    <x v="9"/>
    <n v="5.4"/>
    <n v="0"/>
    <n v="9.0000000000000011E-2"/>
    <d v="2023-05-15T00:00:00"/>
  </r>
  <r>
    <s v="NHCC1017"/>
    <x v="16"/>
    <d v="2023-05-15T12:42:19"/>
    <x v="9"/>
    <n v="3.93333333333333"/>
    <n v="0"/>
    <n v="6.5555555555555506E-2"/>
    <d v="2023-05-15T00:00:00"/>
  </r>
  <r>
    <s v="QCKQ1006"/>
    <x v="16"/>
    <d v="2023-05-15T12:44:12"/>
    <x v="8"/>
    <n v="1.7333333333333301"/>
    <n v="23.5"/>
    <n v="2.8888888888888836E-2"/>
    <d v="2023-05-15T00:00:00"/>
  </r>
  <r>
    <s v="NHCC1017"/>
    <x v="16"/>
    <d v="2023-05-16T08:25:37"/>
    <x v="7"/>
    <n v="11.283333333333299"/>
    <n v="0"/>
    <n v="0.188055555555555"/>
    <d v="2023-05-16T00:00:00"/>
  </r>
  <r>
    <s v="DKLJ1003"/>
    <x v="16"/>
    <d v="2023-05-18T08:44:15"/>
    <x v="9"/>
    <n v="29.2"/>
    <n v="0"/>
    <n v="0.48666666666666664"/>
    <d v="2023-05-18T00:00:00"/>
  </r>
  <r>
    <s v="GNVJ1018"/>
    <x v="16"/>
    <d v="2023-05-18T14:51:44"/>
    <x v="8"/>
    <n v="20.65"/>
    <n v="22.9"/>
    <n v="0.34416666666666662"/>
    <d v="2023-05-18T00:00:00"/>
  </r>
  <r>
    <s v="QDNP1008"/>
    <x v="16"/>
    <d v="2023-05-18T16:24:47"/>
    <x v="2"/>
    <n v="3.85"/>
    <n v="22.6"/>
    <n v="6.4166666666666664E-2"/>
    <d v="2023-05-18T00:00:00"/>
  </r>
  <r>
    <s v="VTRW1009"/>
    <x v="16"/>
    <d v="2023-05-19T16:00:51"/>
    <x v="8"/>
    <n v="1.4833333333333301"/>
    <n v="6.7"/>
    <n v="2.4722222222222166E-2"/>
    <d v="2023-05-19T00:00:00"/>
  </r>
  <r>
    <s v="XJGG1001"/>
    <x v="16"/>
    <d v="2023-05-22T11:00:04"/>
    <x v="8"/>
    <n v="5.43333333333333"/>
    <n v="7.5"/>
    <n v="9.05555555555555E-2"/>
    <d v="2023-05-22T00:00:00"/>
  </r>
  <r>
    <s v="HMDD1016"/>
    <x v="16"/>
    <d v="2023-05-22T12:08:07"/>
    <x v="9"/>
    <n v="1.06666666666667"/>
    <n v="0"/>
    <n v="1.7777777777777833E-2"/>
    <d v="2023-05-22T00:00:00"/>
  </r>
  <r>
    <s v="BDQH1000"/>
    <x v="17"/>
    <d v="2023-05-15T08:04:21"/>
    <x v="7"/>
    <n v="6.31666666666667"/>
    <n v="0"/>
    <n v="0.10527777777777783"/>
    <d v="2023-05-15T00:00:00"/>
  </r>
  <r>
    <s v="KKGR1016"/>
    <x v="17"/>
    <d v="2023-05-15T08:07:59"/>
    <x v="12"/>
    <n v="3.6"/>
    <n v="21.5"/>
    <n v="6.0000000000000005E-2"/>
    <d v="2023-05-15T00:00:00"/>
  </r>
  <r>
    <s v="BJWW1006"/>
    <x v="17"/>
    <d v="2023-05-15T08:26:21"/>
    <x v="12"/>
    <n v="18.3333333333333"/>
    <n v="11.5"/>
    <n v="0.30555555555555503"/>
    <d v="2023-05-15T00:00:00"/>
  </r>
  <r>
    <s v="JHDD1004"/>
    <x v="17"/>
    <d v="2023-05-15T10:12:02"/>
    <x v="5"/>
    <n v="6.18333333333333"/>
    <n v="7.2"/>
    <n v="0.1030555555555555"/>
    <d v="2023-05-15T00:00:00"/>
  </r>
  <r>
    <s v="XPGL1009"/>
    <x v="17"/>
    <d v="2023-05-15T13:46:03"/>
    <x v="12"/>
    <n v="47.816666666666698"/>
    <n v="10.4"/>
    <n v="0.79694444444444501"/>
    <d v="2023-05-15T00:00:00"/>
  </r>
  <r>
    <s v="GHWZ1009"/>
    <x v="17"/>
    <d v="2023-05-15T13:55:29"/>
    <x v="12"/>
    <n v="9.4166666666666696"/>
    <n v="8.1999999999999993"/>
    <n v="0.1569444444444445"/>
    <d v="2023-05-15T00:00:00"/>
  </r>
  <r>
    <s v="CLHJ1007"/>
    <x v="17"/>
    <d v="2023-05-16T08:05:32"/>
    <x v="5"/>
    <n v="5.2166666666666703"/>
    <n v="5.7"/>
    <n v="8.6944444444444505E-2"/>
    <d v="2023-05-16T00:00:00"/>
  </r>
  <r>
    <s v="NHCC1017"/>
    <x v="17"/>
    <d v="2023-05-16T10:22:18"/>
    <x v="12"/>
    <n v="27.65"/>
    <n v="21"/>
    <n v="0.46083333333333332"/>
    <d v="2023-05-16T00:00:00"/>
  </r>
  <r>
    <s v="PRCJ1015"/>
    <x v="17"/>
    <d v="2023-05-16T15:19:12"/>
    <x v="12"/>
    <n v="202.316666666667"/>
    <n v="7.3"/>
    <n v="3.3719444444444502"/>
    <d v="2023-05-16T00:00:00"/>
  </r>
  <r>
    <s v="PWLZ1005"/>
    <x v="17"/>
    <d v="2023-05-16T15:27:15"/>
    <x v="5"/>
    <n v="7.9833333333333298"/>
    <n v="8.1"/>
    <n v="0.13305555555555551"/>
    <d v="2023-05-16T00:00:00"/>
  </r>
  <r>
    <s v="MCMK1011"/>
    <x v="17"/>
    <d v="2023-05-17T07:51:59"/>
    <x v="5"/>
    <n v="4.0833333333333304"/>
    <n v="5"/>
    <n v="6.8055555555555508E-2"/>
    <d v="2023-05-17T00:00:00"/>
  </r>
  <r>
    <s v="WLDD1001"/>
    <x v="17"/>
    <d v="2023-05-17T13:05:12"/>
    <x v="12"/>
    <n v="17.233333333333299"/>
    <n v="12.2"/>
    <n v="0.28722222222222166"/>
    <d v="2023-05-17T00:00:00"/>
  </r>
  <r>
    <s v="PZDZ1021"/>
    <x v="17"/>
    <d v="2023-05-18T07:52:49"/>
    <x v="5"/>
    <n v="5.35"/>
    <n v="7.8"/>
    <n v="8.9166666666666658E-2"/>
    <d v="2023-05-18T00:00:00"/>
  </r>
  <r>
    <s v="DMKW1004"/>
    <x v="17"/>
    <d v="2023-05-18T08:41:10"/>
    <x v="5"/>
    <n v="41.316666666666698"/>
    <n v="7.6"/>
    <n v="0.68861111111111162"/>
    <d v="2023-05-18T00:00:00"/>
  </r>
  <r>
    <s v="ZNVV1000"/>
    <x v="17"/>
    <d v="2023-05-18T09:17:38"/>
    <x v="12"/>
    <n v="24.8333333333333"/>
    <n v="8.4"/>
    <n v="0.41388888888888836"/>
    <d v="2023-05-18T00:00:00"/>
  </r>
  <r>
    <s v="CDRJ1003"/>
    <x v="17"/>
    <d v="2023-05-18T09:21:02"/>
    <x v="12"/>
    <n v="3.3666666666666698"/>
    <n v="21.3"/>
    <n v="5.611111111111116E-2"/>
    <d v="2023-05-18T00:00:00"/>
  </r>
  <r>
    <s v="BJWW1006"/>
    <x v="17"/>
    <d v="2023-05-18T10:47:13"/>
    <x v="5"/>
    <n v="25.9"/>
    <n v="9.6"/>
    <n v="0.43166666666666664"/>
    <d v="2023-05-18T00:00:00"/>
  </r>
  <r>
    <s v="TNVZ1003"/>
    <x v="17"/>
    <d v="2023-05-18T10:56:55"/>
    <x v="12"/>
    <n v="9.65"/>
    <n v="4.7"/>
    <n v="0.16083333333333333"/>
    <d v="2023-05-18T00:00:00"/>
  </r>
  <r>
    <s v="PDRP1015"/>
    <x v="17"/>
    <d v="2023-05-18T11:12:43"/>
    <x v="12"/>
    <n v="15.783333333333299"/>
    <n v="12"/>
    <n v="0.26305555555555499"/>
    <d v="2023-05-18T00:00:00"/>
  </r>
  <r>
    <s v="PPKW1002"/>
    <x v="17"/>
    <d v="2023-05-18T11:21:20"/>
    <x v="12"/>
    <n v="8.56666666666667"/>
    <n v="10.3"/>
    <n v="0.14277777777777784"/>
    <d v="2023-05-18T00:00:00"/>
  </r>
  <r>
    <s v="CLGG1008"/>
    <x v="17"/>
    <d v="2023-05-18T13:24:33"/>
    <x v="5"/>
    <n v="6.6"/>
    <n v="5.4"/>
    <n v="0.11"/>
    <d v="2023-05-18T00:00:00"/>
  </r>
  <r>
    <s v="HJQD1018"/>
    <x v="17"/>
    <d v="2023-05-18T15:36:31"/>
    <x v="5"/>
    <n v="9.4499999999999993"/>
    <n v="10.199999999999999"/>
    <n v="0.1575"/>
    <d v="2023-05-18T00:00:00"/>
  </r>
  <r>
    <s v="GNVJ1018"/>
    <x v="17"/>
    <d v="2023-05-18T15:50:14"/>
    <x v="12"/>
    <n v="13.0833333333333"/>
    <n v="16.399999999999999"/>
    <n v="0.218055555555555"/>
    <d v="2023-05-18T00:00:00"/>
  </r>
  <r>
    <s v="DKDC1004"/>
    <x v="18"/>
    <d v="2023-05-16T10:43:00"/>
    <x v="1"/>
    <n v="75.566666666666706"/>
    <n v="13.4"/>
    <n v="1.259444444444445"/>
    <d v="2023-05-16T00:00:00"/>
  </r>
  <r>
    <m/>
    <x v="18"/>
    <d v="2023-05-16T11:30:36"/>
    <x v="1"/>
    <n v="46.016666666666701"/>
    <s v="NULL"/>
    <n v="0.76694444444444498"/>
    <d v="2023-05-16T00:00:00"/>
  </r>
  <r>
    <s v="KVNC1003"/>
    <x v="18"/>
    <d v="2023-05-16T12:13:45"/>
    <x v="1"/>
    <n v="36.066666666666698"/>
    <n v="13.4"/>
    <n v="0.6011111111111116"/>
    <d v="2023-05-16T00:00:00"/>
  </r>
  <r>
    <s v="KVNC1002"/>
    <x v="18"/>
    <d v="2023-05-16T12:15:43"/>
    <x v="1"/>
    <n v="1.9"/>
    <n v="8.6999999999999993"/>
    <n v="3.1666666666666662E-2"/>
    <d v="2023-05-16T00:00:00"/>
  </r>
  <r>
    <s v="DJNL1002"/>
    <x v="18"/>
    <d v="2023-05-16T12:16:48"/>
    <x v="1"/>
    <n v="1.0333333333333301"/>
    <n v="13.4"/>
    <n v="1.722222222222217E-2"/>
    <d v="2023-05-16T00:00:00"/>
  </r>
  <r>
    <m/>
    <x v="18"/>
    <d v="2023-05-16T12:19:28"/>
    <x v="1"/>
    <n v="2.6333333333333302"/>
    <s v="NULL"/>
    <n v="4.3888888888888838E-2"/>
    <d v="2023-05-16T00:00:00"/>
  </r>
  <r>
    <m/>
    <x v="18"/>
    <d v="2023-05-17T08:31:00"/>
    <x v="1"/>
    <n v="41.5833333333333"/>
    <s v="NULL"/>
    <n v="0.69305555555555498"/>
    <d v="2023-05-17T00:00:00"/>
  </r>
  <r>
    <m/>
    <x v="18"/>
    <d v="2023-05-17T10:05:49"/>
    <x v="1"/>
    <n v="38.566666666666698"/>
    <s v="NULL"/>
    <n v="0.64277777777777834"/>
    <d v="2023-05-17T00:00:00"/>
  </r>
  <r>
    <m/>
    <x v="18"/>
    <d v="2023-05-17T13:18:57"/>
    <x v="1"/>
    <n v="2.18333333333333"/>
    <s v="NULL"/>
    <n v="3.6388888888888832E-2"/>
    <d v="2023-05-17T00:00:00"/>
  </r>
  <r>
    <m/>
    <x v="18"/>
    <d v="2023-05-17T14:53:16"/>
    <x v="1"/>
    <n v="5.15"/>
    <s v="NULL"/>
    <n v="8.5833333333333345E-2"/>
    <d v="2023-05-17T00:00:00"/>
  </r>
  <r>
    <m/>
    <x v="18"/>
    <d v="2023-05-23T08:36:15"/>
    <x v="1"/>
    <n v="30.3"/>
    <s v="NULL"/>
    <n v="0.505"/>
    <d v="2023-05-23T00:00:00"/>
  </r>
  <r>
    <m/>
    <x v="18"/>
    <d v="2023-05-23T11:25:22"/>
    <x v="1"/>
    <n v="19.5833333333333"/>
    <s v="NULL"/>
    <n v="0.32638888888888834"/>
    <d v="2023-05-23T00:00:00"/>
  </r>
  <r>
    <m/>
    <x v="18"/>
    <d v="2023-05-23T12:08:28"/>
    <x v="1"/>
    <n v="10.9333333333333"/>
    <s v="NULL"/>
    <n v="0.18222222222222167"/>
    <d v="2023-05-23T00:00:00"/>
  </r>
  <r>
    <s v="QCKQ1006"/>
    <x v="19"/>
    <d v="2023-05-15T13:14:20"/>
    <x v="5"/>
    <n v="6.6"/>
    <n v="12.6"/>
    <n v="0.11"/>
    <d v="2023-05-15T00:00:00"/>
  </r>
  <r>
    <s v="XNTG1005"/>
    <x v="19"/>
    <d v="2023-05-16T12:35:53"/>
    <x v="5"/>
    <n v="3"/>
    <n v="6.1"/>
    <n v="0.05"/>
    <d v="2023-05-16T00:00:00"/>
  </r>
  <r>
    <s v="LDHM1001"/>
    <x v="19"/>
    <d v="2023-05-17T07:05:51"/>
    <x v="13"/>
    <n v="18.216666666666701"/>
    <n v="55.3"/>
    <n v="0.30361111111111166"/>
    <d v="2023-05-17T00:00:00"/>
  </r>
  <r>
    <s v="LDHM1001"/>
    <x v="19"/>
    <d v="2023-05-17T10:48:09"/>
    <x v="14"/>
    <n v="67.283333333333303"/>
    <n v="35.5"/>
    <n v="1.1213888888888883"/>
    <d v="2023-05-17T00:00:00"/>
  </r>
  <r>
    <s v="DWJD1000"/>
    <x v="19"/>
    <d v="2023-05-18T08:35:57"/>
    <x v="13"/>
    <n v="2.8"/>
    <n v="9.5"/>
    <n v="4.6666666666666662E-2"/>
    <d v="2023-05-18T00:00:00"/>
  </r>
  <r>
    <s v="CDRJ1003"/>
    <x v="19"/>
    <d v="2023-05-18T08:47:16"/>
    <x v="5"/>
    <n v="7.7"/>
    <n v="13.8"/>
    <n v="0.12833333333333333"/>
    <d v="2023-05-18T00:00:00"/>
  </r>
  <r>
    <s v="DKLJ1003"/>
    <x v="19"/>
    <d v="2023-05-18T08:52:21"/>
    <x v="5"/>
    <n v="5.0166666666666702"/>
    <n v="6.6"/>
    <n v="8.3611111111111164E-2"/>
    <d v="2023-05-18T00:00:00"/>
  </r>
  <r>
    <s v="PDRP1015"/>
    <x v="19"/>
    <d v="2023-05-18T08:55:55"/>
    <x v="5"/>
    <n v="3.4"/>
    <n v="8"/>
    <n v="5.6666666666666664E-2"/>
    <d v="2023-05-18T00:00:00"/>
  </r>
  <r>
    <s v="DMKW1004"/>
    <x v="19"/>
    <d v="2023-05-18T08:56:45"/>
    <x v="13"/>
    <n v="0.76666666666666705"/>
    <n v="13.2"/>
    <n v="1.2777777777777784E-2"/>
    <d v="2023-05-18T00:00:00"/>
  </r>
  <r>
    <s v="DMKW1004"/>
    <x v="19"/>
    <d v="2023-05-18T08:59:13"/>
    <x v="14"/>
    <n v="2.43333333333333"/>
    <n v="11.9"/>
    <n v="4.0555555555555498E-2"/>
    <d v="2023-05-18T00:00:00"/>
  </r>
  <r>
    <s v="DMKW1004"/>
    <x v="19"/>
    <d v="2023-05-18T09:06:18"/>
    <x v="7"/>
    <n v="7"/>
    <n v="0"/>
    <n v="0.11666666666666667"/>
    <d v="2023-05-18T00:00:00"/>
  </r>
  <r>
    <s v="DMKW1004"/>
    <x v="19"/>
    <d v="2023-05-18T09:12:15"/>
    <x v="14"/>
    <n v="5.8333333333333304"/>
    <n v="11.9"/>
    <n v="9.7222222222222168E-2"/>
    <d v="2023-05-18T00:00:00"/>
  </r>
  <r>
    <s v="PPKW1002"/>
    <x v="19"/>
    <d v="2023-05-18T09:18:44"/>
    <x v="5"/>
    <n v="6.2166666666666703"/>
    <n v="6.8"/>
    <n v="0.10361111111111117"/>
    <d v="2023-05-18T00:00:00"/>
  </r>
  <r>
    <s v="PDRP1015"/>
    <x v="19"/>
    <d v="2023-05-18T10:06:21"/>
    <x v="7"/>
    <n v="6.0833333333333304"/>
    <n v="0"/>
    <n v="0.10138888888888883"/>
    <d v="2023-05-18T00:00:00"/>
  </r>
  <r>
    <s v="DWJD1000"/>
    <x v="19"/>
    <d v="2023-05-18T10:08:58"/>
    <x v="13"/>
    <n v="2.3833333333333302"/>
    <n v="9.5"/>
    <n v="3.9722222222222173E-2"/>
    <d v="2023-05-18T00:00:00"/>
  </r>
  <r>
    <s v="DWJD1000"/>
    <x v="19"/>
    <d v="2023-05-18T10:12:05"/>
    <x v="14"/>
    <n v="2.8333333333333299"/>
    <n v="9.3000000000000007"/>
    <n v="4.7222222222222165E-2"/>
    <d v="2023-05-18T00:00:00"/>
  </r>
  <r>
    <s v="PPKW1002"/>
    <x v="19"/>
    <d v="2023-05-18T10:14:45"/>
    <x v="5"/>
    <n v="2.5333333333333301"/>
    <n v="7.5"/>
    <n v="4.2222222222222168E-2"/>
    <d v="2023-05-18T00:00:00"/>
  </r>
  <r>
    <s v="TNVZ1003"/>
    <x v="19"/>
    <d v="2023-05-18T10:34:51"/>
    <x v="5"/>
    <n v="1.7166666666666699"/>
    <n v="3.8"/>
    <n v="2.8611111111111164E-2"/>
    <d v="2023-05-18T00:00:00"/>
  </r>
  <r>
    <s v="PPKW1002"/>
    <x v="19"/>
    <d v="2023-05-18T10:41:35"/>
    <x v="5"/>
    <n v="5.9833333333333298"/>
    <n v="7.2"/>
    <n v="9.972222222222217E-2"/>
    <d v="2023-05-18T00:00:00"/>
  </r>
  <r>
    <s v="QDNP1008"/>
    <x v="19"/>
    <d v="2023-05-19T07:18:08"/>
    <x v="5"/>
    <n v="4.95"/>
    <n v="11.9"/>
    <n v="8.2500000000000004E-2"/>
    <d v="2023-05-19T00:00:00"/>
  </r>
  <r>
    <s v="GJNX1011"/>
    <x v="19"/>
    <d v="2023-05-22T10:00:36"/>
    <x v="5"/>
    <n v="12.55"/>
    <n v="9.3000000000000007"/>
    <n v="0.20916666666666667"/>
    <d v="2023-05-22T00:00:00"/>
  </r>
  <r>
    <s v="GJNX1011"/>
    <x v="19"/>
    <d v="2023-05-22T10:28:51"/>
    <x v="5"/>
    <n v="10.0833333333333"/>
    <n v="9.4"/>
    <n v="0.16805555555555501"/>
    <d v="2023-05-22T00:00:00"/>
  </r>
  <r>
    <s v="QWVR1006"/>
    <x v="19"/>
    <d v="2023-05-22T12:07:46"/>
    <x v="5"/>
    <n v="12.0833333333333"/>
    <n v="6.9"/>
    <n v="0.20138888888888834"/>
    <d v="2023-05-22T00:00:00"/>
  </r>
  <r>
    <s v="NDNZ1011"/>
    <x v="19"/>
    <d v="2023-05-22T12:43:09"/>
    <x v="5"/>
    <n v="12.216666666666701"/>
    <n v="7.5"/>
    <n v="0.20361111111111169"/>
    <d v="2023-05-22T00:00:00"/>
  </r>
  <r>
    <s v="XJGG1001"/>
    <x v="19"/>
    <d v="2023-05-22T13:11:29"/>
    <x v="5"/>
    <n v="9.4833333333333307"/>
    <n v="5.2"/>
    <n v="0.1580555555555555"/>
    <d v="2023-05-22T00:00:00"/>
  </r>
  <r>
    <s v="QWVR1006"/>
    <x v="19"/>
    <d v="2023-05-22T14:18:48"/>
    <x v="13"/>
    <n v="5.0333333333333297"/>
    <n v="11.7"/>
    <n v="8.3888888888888832E-2"/>
    <d v="2023-05-22T00:00:00"/>
  </r>
  <r>
    <s v="QWVR1006"/>
    <x v="19"/>
    <d v="2023-05-23T10:08:59"/>
    <x v="13"/>
    <n v="5.3"/>
    <n v="11.8"/>
    <n v="8.8333333333333333E-2"/>
    <d v="2023-05-23T00:00:00"/>
  </r>
  <r>
    <s v="QWVR1006"/>
    <x v="19"/>
    <d v="2023-05-23T10:13:12"/>
    <x v="14"/>
    <n v="4.18333333333333"/>
    <n v="11"/>
    <n v="6.9722222222222172E-2"/>
    <d v="2023-05-23T00:00:00"/>
  </r>
  <r>
    <s v="TXWC1017"/>
    <x v="19"/>
    <d v="2023-05-23T12:30:48"/>
    <x v="5"/>
    <n v="2.2000000000000002"/>
    <n v="4.2"/>
    <n v="3.6666666666666667E-2"/>
    <d v="2023-05-23T00:00:00"/>
  </r>
  <r>
    <s v="CWKR1000"/>
    <x v="19"/>
    <d v="2023-05-23T13:59:30"/>
    <x v="13"/>
    <n v="10.883333333333301"/>
    <n v="12.6"/>
    <n v="0.18138888888888835"/>
    <d v="2023-05-23T00:00:00"/>
  </r>
  <r>
    <s v="CWKR1000"/>
    <x v="19"/>
    <d v="2023-05-23T14:30:38"/>
    <x v="14"/>
    <n v="3.2666666666666702"/>
    <n v="11.5"/>
    <n v="5.4444444444444504E-2"/>
    <d v="2023-05-23T00:00:00"/>
  </r>
  <r>
    <s v="VLVT1000"/>
    <x v="19"/>
    <d v="2023-05-23T14:35:42"/>
    <x v="13"/>
    <n v="4.6500000000000004"/>
    <n v="13.3"/>
    <n v="7.7499999999999999E-2"/>
    <d v="2023-05-23T00:00:00"/>
  </r>
  <r>
    <s v="VLVT1000"/>
    <x v="19"/>
    <d v="2023-05-23T14:38:07"/>
    <x v="14"/>
    <n v="2.3833333333333302"/>
    <n v="12"/>
    <n v="3.9722222222222173E-2"/>
    <d v="2023-05-23T00:00:00"/>
  </r>
  <r>
    <s v="KJDG1011"/>
    <x v="20"/>
    <d v="2023-05-15T08:03:53"/>
    <x v="12"/>
    <n v="1.4"/>
    <n v="6.3"/>
    <n v="2.3333333333333331E-2"/>
    <d v="2023-05-15T00:00:00"/>
  </r>
  <r>
    <s v="XNTG1005"/>
    <x v="20"/>
    <d v="2023-05-15T08:05:39"/>
    <x v="12"/>
    <n v="1.56666666666667"/>
    <n v="8.4"/>
    <n v="2.6111111111111165E-2"/>
    <d v="2023-05-15T00:00:00"/>
  </r>
  <r>
    <s v="XHJX1006"/>
    <x v="20"/>
    <d v="2023-05-15T08:07:07"/>
    <x v="12"/>
    <n v="1.4166666666666701"/>
    <n v="15"/>
    <n v="2.3611111111111169E-2"/>
    <d v="2023-05-15T00:00:00"/>
  </r>
  <r>
    <s v="NVJT1016"/>
    <x v="20"/>
    <d v="2023-05-15T08:11:22"/>
    <x v="12"/>
    <n v="4.1500000000000004"/>
    <n v="6.3"/>
    <n v="6.9166666666666668E-2"/>
    <d v="2023-05-15T00:00:00"/>
  </r>
  <r>
    <s v="PRLN1006"/>
    <x v="20"/>
    <d v="2023-05-15T08:15:02"/>
    <x v="12"/>
    <n v="3.6"/>
    <n v="12.5"/>
    <n v="6.0000000000000005E-2"/>
    <d v="2023-05-15T00:00:00"/>
  </r>
  <r>
    <s v="LRVK1005"/>
    <x v="20"/>
    <d v="2023-05-15T08:18:20"/>
    <x v="12"/>
    <n v="3.2333333333333298"/>
    <n v="15.9"/>
    <n v="5.3888888888888833E-2"/>
    <d v="2023-05-15T00:00:00"/>
  </r>
  <r>
    <s v="CLGG1008"/>
    <x v="20"/>
    <d v="2023-05-18T14:16:55"/>
    <x v="12"/>
    <n v="8.0500000000000007"/>
    <n v="7.1"/>
    <n v="0.13416666666666668"/>
    <d v="2023-05-18T00:00:00"/>
  </r>
  <r>
    <s v="XPRH1017"/>
    <x v="20"/>
    <d v="2023-05-19T12:58:40"/>
    <x v="12"/>
    <n v="1.5166666666666699"/>
    <n v="11.2"/>
    <n v="2.5277777777777833E-2"/>
    <d v="2023-05-19T00:00:00"/>
  </r>
  <r>
    <s v="WGWR1013"/>
    <x v="20"/>
    <d v="2023-05-19T13:09:36"/>
    <x v="12"/>
    <n v="8.9666666666666703"/>
    <n v="18.100000000000001"/>
    <n v="0.14944444444444452"/>
    <d v="2023-05-19T00:00:00"/>
  </r>
  <r>
    <s v="LHDT1022"/>
    <x v="20"/>
    <d v="2023-05-19T13:18:58"/>
    <x v="12"/>
    <n v="9.2333333333333307"/>
    <n v="16.100000000000001"/>
    <n v="0.15388888888888885"/>
    <d v="2023-05-19T00:00:00"/>
  </r>
  <r>
    <s v="QWVR1006"/>
    <x v="20"/>
    <d v="2023-05-19T15:04:45"/>
    <x v="5"/>
    <n v="13.35"/>
    <n v="6.9"/>
    <n v="0.2225"/>
    <d v="2023-05-19T00:00:00"/>
  </r>
  <r>
    <s v="QWVR1006"/>
    <x v="20"/>
    <d v="2023-05-22T10:27:25"/>
    <x v="7"/>
    <n v="13.616666666666699"/>
    <n v="0"/>
    <n v="0.22694444444444498"/>
    <d v="2023-05-22T00:00:00"/>
  </r>
  <r>
    <s v="HDJV1011"/>
    <x v="20"/>
    <d v="2023-05-22T10:30:23"/>
    <x v="12"/>
    <n v="2.81666666666667"/>
    <n v="13.3"/>
    <n v="4.6944444444444497E-2"/>
    <d v="2023-05-22T00:00:00"/>
  </r>
  <r>
    <s v="GJNX1011"/>
    <x v="20"/>
    <d v="2023-05-23T07:46:18"/>
    <x v="12"/>
    <n v="5.1166666666666698"/>
    <n v="14.4"/>
    <n v="8.5277777777777827E-2"/>
    <d v="2023-05-23T00:00:00"/>
  </r>
  <r>
    <s v="WGWR1013"/>
    <x v="20"/>
    <d v="2023-05-23T07:57:33"/>
    <x v="5"/>
    <n v="6.4166666666666696"/>
    <n v="11.3"/>
    <n v="0.10694444444444449"/>
    <d v="2023-05-23T00:00:00"/>
  </r>
  <r>
    <s v="CJPJ1009"/>
    <x v="20"/>
    <d v="2023-05-23T08:04:13"/>
    <x v="12"/>
    <n v="4.8333333333333304"/>
    <n v="26.2"/>
    <n v="8.0555555555555505E-2"/>
    <d v="2023-05-23T00:00:00"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  <r>
    <m/>
    <x v="21"/>
    <m/>
    <x v="15"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x v="0"/>
    <x v="0"/>
    <x v="0"/>
    <n v="3685.4000000000005"/>
    <n v="61.423333333333339"/>
    <n v="355.86666666666673"/>
    <n v="5.9311111111111119"/>
    <n v="9.6561205477469658E-2"/>
    <n v="74.9166666666667"/>
    <n v="230.31666666666663"/>
  </r>
  <r>
    <x v="1"/>
    <x v="1"/>
    <x v="0"/>
    <n v="2071.3833333333337"/>
    <n v="34.523055555555558"/>
    <n v="700.13333333333321"/>
    <n v="11.668888888888887"/>
    <n v="0.3380027839688452"/>
    <n v="10.650000000000002"/>
    <n v="31.600000000000037"/>
  </r>
  <r>
    <x v="2"/>
    <x v="2"/>
    <x v="0"/>
    <n v="5416.4999999999991"/>
    <n v="90.274999999999991"/>
    <n v="37.966666666666697"/>
    <n v="0.63277777777777833"/>
    <n v="7.0094464445059918E-3"/>
    <n v="0"/>
    <n v="0"/>
  </r>
  <r>
    <x v="3"/>
    <x v="3"/>
    <x v="0"/>
    <n v="4093.0166666666673"/>
    <n v="68.216944444444451"/>
    <n v="196.96666666666653"/>
    <n v="3.2827777777777754"/>
    <n v="4.8122615348907244E-2"/>
    <n v="68.366666666666703"/>
    <n v="74.399999999999892"/>
  </r>
  <r>
    <x v="4"/>
    <x v="4"/>
    <x v="0"/>
    <n v="4450.4666666666653"/>
    <n v="74.174444444444418"/>
    <n v="808.99999999999989"/>
    <n v="13.483333333333331"/>
    <n v="0.18177868987521911"/>
    <n v="232.41666666666677"/>
    <n v="4.4666666666666703"/>
  </r>
  <r>
    <x v="5"/>
    <x v="5"/>
    <x v="0"/>
    <n v="1766.2500000000009"/>
    <n v="29.437500000000014"/>
    <n v="482.96666666666653"/>
    <n v="8.0494444444444415"/>
    <n v="0.2734418494928047"/>
    <n v="0"/>
    <n v="0"/>
  </r>
  <r>
    <x v="6"/>
    <x v="6"/>
    <x v="0"/>
    <n v="4462.7666666666673"/>
    <n v="74.379444444444459"/>
    <n v="147.93333333333322"/>
    <n v="2.4655555555555537"/>
    <n v="3.3148345943846462E-2"/>
    <n v="21.266666666666641"/>
    <n v="0"/>
  </r>
  <r>
    <x v="7"/>
    <x v="7"/>
    <x v="0"/>
    <n v="2499.6833333333334"/>
    <n v="41.661388888888887"/>
    <n v="77.683333333333366"/>
    <n v="1.2947222222222228"/>
    <n v="3.1077269787506429E-2"/>
    <n v="23.266666666666666"/>
    <n v="10.150000000000002"/>
  </r>
  <r>
    <x v="8"/>
    <x v="8"/>
    <x v="0"/>
    <n v="1621.9"/>
    <n v="27.03166666666667"/>
    <n v="520.0500000000003"/>
    <n v="8.6675000000000058"/>
    <n v="0.32064245637832189"/>
    <n v="0"/>
    <n v="0"/>
  </r>
  <r>
    <x v="9"/>
    <x v="9"/>
    <x v="0"/>
    <n v="662.21666666666567"/>
    <n v="11.036944444444428"/>
    <n v="311.51666666666671"/>
    <n v="5.1919444444444451"/>
    <n v="0.47041502026023785"/>
    <n v="114.56666666666675"/>
    <n v="196.95000000000002"/>
  </r>
  <r>
    <x v="10"/>
    <x v="10"/>
    <x v="0"/>
    <n v="1168.3833333333328"/>
    <n v="19.473055555555547"/>
    <n v="257.06666666666666"/>
    <n v="4.2844444444444445"/>
    <n v="0.22001911473118135"/>
    <n v="0"/>
    <n v="0"/>
  </r>
  <r>
    <x v="11"/>
    <x v="11"/>
    <x v="0"/>
    <n v="265.96666666666653"/>
    <n v="4.4327777777777753"/>
    <n v="89.283333333333388"/>
    <n v="1.4880555555555566"/>
    <n v="0.33569369595187404"/>
    <n v="0"/>
    <n v="0"/>
  </r>
  <r>
    <x v="12"/>
    <x v="12"/>
    <x v="1"/>
    <n v="8057.0499999999984"/>
    <n v="134.28416666666664"/>
    <n v="21.233333333333331"/>
    <n v="0.35388888888888886"/>
    <n v="2.6353731618065342E-3"/>
    <n v="0"/>
    <n v="0"/>
  </r>
  <r>
    <x v="13"/>
    <x v="13"/>
    <x v="1"/>
    <n v="6787.5333333333347"/>
    <n v="113.12555555555558"/>
    <n v="53.333333333333371"/>
    <n v="0.88888888888888951"/>
    <n v="7.8575427499435278E-3"/>
    <n v="0"/>
    <n v="0"/>
  </r>
  <r>
    <x v="14"/>
    <x v="14"/>
    <x v="1"/>
    <n v="7926.8499999999976"/>
    <n v="132.11416666666662"/>
    <n v="17.966666666666669"/>
    <n v="0.29944444444444446"/>
    <n v="2.2665581746427236E-3"/>
    <n v="0"/>
    <n v="0"/>
  </r>
  <r>
    <x v="15"/>
    <x v="15"/>
    <x v="1"/>
    <n v="7950.5000000000009"/>
    <n v="132.50833333333335"/>
    <n v="352.18333333333368"/>
    <n v="5.8697222222222276"/>
    <n v="4.4297004381275852E-2"/>
    <n v="0"/>
    <n v="0"/>
  </r>
  <r>
    <x v="16"/>
    <x v="16"/>
    <x v="1"/>
    <n v="8367.0333333333347"/>
    <n v="139.45055555555558"/>
    <n v="8.6666666666666696"/>
    <n v="0.14444444444444449"/>
    <n v="1.0358111795897393E-3"/>
    <n v="0"/>
    <n v="0"/>
  </r>
  <r>
    <x v="17"/>
    <x v="17"/>
    <x v="1"/>
    <n v="7925.4833333333336"/>
    <n v="132.0913888888889"/>
    <n v="79.45"/>
    <n v="1.3241666666666667"/>
    <n v="1.002462520687487E-2"/>
    <n v="0"/>
    <n v="0"/>
  </r>
  <r>
    <x v="18"/>
    <x v="18"/>
    <x v="1"/>
    <n v="0"/>
    <n v="0"/>
    <n v="0"/>
    <n v="0"/>
    <e v="#DIV/0!"/>
    <n v="0"/>
    <n v="0"/>
  </r>
  <r>
    <x v="19"/>
    <x v="19"/>
    <x v="1"/>
    <n v="7892.4833333333354"/>
    <n v="131.54138888888892"/>
    <n v="757.08333333333303"/>
    <n v="12.61805555555555"/>
    <n v="9.5924603367338906E-2"/>
    <n v="0"/>
    <n v="0"/>
  </r>
  <r>
    <x v="20"/>
    <x v="20"/>
    <x v="1"/>
    <n v="8006.6166666666659"/>
    <n v="133.4436111111111"/>
    <n v="318.91666666666674"/>
    <n v="5.3152777777777791"/>
    <n v="3.9831639248371672E-2"/>
    <n v="0"/>
    <n v="0"/>
  </r>
  <r>
    <x v="21"/>
    <x v="21"/>
    <x v="1"/>
    <n v="8120.0500000000011"/>
    <n v="135.33416666666668"/>
    <n v="141.13333333333327"/>
    <n v="2.3522222222222213"/>
    <n v="1.7380845356042542E-2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DFC845-E011-469C-9F37-FBC79A3DA276}" name="PivotTable16" cacheId="1164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showHeaders="0" outline="1" outlineData="1" multipleFieldFilters="0">
  <location ref="C1:D23" firstHeaderRow="1" firstDataRow="1" firstDataCol="1"/>
  <pivotFields count="3">
    <pivotField axis="axisRow" allDrilled="1" subtotalTop="0" showAll="0" sortType="ascending" defaultSubtotal="0" defaultAttributeDrillState="1">
      <items count="21">
        <item s="1" x="0" e="0"/>
        <item s="1" x="1" e="0"/>
        <item s="1" x="2" e="0"/>
        <item s="1" x="3" e="0"/>
        <item s="1" x="4" e="0"/>
        <item s="1" x="5" e="0"/>
        <item s="1" x="6" e="0"/>
        <item s="1" x="7" e="0"/>
        <item s="1" x="8" e="0"/>
        <item s="1" x="9" e="0"/>
        <item s="1" x="10" e="0"/>
        <item s="1" x="11" e="0"/>
        <item s="1" x="12" e="0"/>
        <item s="1" x="13" e="0"/>
        <item s="1" x="14" e="0"/>
        <item s="1" x="15" e="0"/>
        <item s="1" x="16" e="0"/>
        <item s="1" x="17" e="0"/>
        <item s="1" x="18" e="0"/>
        <item s="1" x="19" e="0"/>
        <item s="1" x="20" e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</pivotFields>
  <rowFields count="2">
    <field x="0"/>
    <field x="1"/>
  </rowFields>
  <rowItems count="22">
    <i>
      <x v="20"/>
    </i>
    <i>
      <x v="18"/>
    </i>
    <i>
      <x v="19"/>
    </i>
    <i>
      <x v="17"/>
    </i>
    <i>
      <x v="11"/>
    </i>
    <i>
      <x v="1"/>
    </i>
    <i>
      <x v="15"/>
    </i>
    <i>
      <x/>
    </i>
    <i>
      <x v="8"/>
    </i>
    <i>
      <x v="10"/>
    </i>
    <i>
      <x v="12"/>
    </i>
    <i>
      <x v="2"/>
    </i>
    <i>
      <x v="4"/>
    </i>
    <i>
      <x v="13"/>
    </i>
    <i>
      <x v="9"/>
    </i>
    <i>
      <x v="5"/>
    </i>
    <i>
      <x v="6"/>
    </i>
    <i>
      <x v="14"/>
    </i>
    <i>
      <x v="3"/>
    </i>
    <i>
      <x v="16"/>
    </i>
    <i>
      <x v="7"/>
    </i>
    <i t="grand">
      <x/>
    </i>
  </rowItems>
  <colItems count="1">
    <i/>
  </colItems>
  <dataFields count="1">
    <dataField name="Sum of LoggedOnHrs" fld="2" baseField="0" baseItem="0"/>
  </dataFields>
  <formats count="1">
    <format dxfId="20">
      <pivotArea outline="0" collapsedLevelsAreSubtotals="1" fieldPosition="0"/>
    </format>
  </formats>
  <pivotHierarchies count="4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4"/>
    <rowHierarchyUsage hierarchyUsage="1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Logged_In!$A:$D">
        <x15:activeTabTopLevelEntity name="[Range 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46555D-22BD-44FB-A249-B0DC547A0118}" name="PivotTable1" cacheId="1162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>
  <location ref="G3:I13" firstHeaderRow="0" firstDataRow="1" firstDataCol="1" rowPageCount="1" colPageCount="1"/>
  <pivotFields count="10">
    <pivotField compact="0" outline="0" showAll="0" defaultSubtotal="0">
      <items count="22">
        <item x="0"/>
        <item x="1"/>
        <item x="2"/>
        <item x="12"/>
        <item x="13"/>
        <item x="14"/>
        <item x="15"/>
        <item x="16"/>
        <item x="3"/>
        <item x="17"/>
        <item x="4"/>
        <item x="5"/>
        <item x="6"/>
        <item x="18"/>
        <item x="19"/>
        <item x="20"/>
        <item x="7"/>
        <item x="21"/>
        <item x="8"/>
        <item x="9"/>
        <item x="10"/>
        <item x="11"/>
      </items>
    </pivotField>
    <pivotField axis="axisRow" compact="0" outline="0" showAll="0" defaultSubtotal="0">
      <items count="22">
        <item x="0"/>
        <item x="1"/>
        <item x="2"/>
        <item x="12"/>
        <item x="13"/>
        <item x="14"/>
        <item x="15"/>
        <item x="16"/>
        <item x="3"/>
        <item x="17"/>
        <item x="4"/>
        <item x="5"/>
        <item x="6"/>
        <item x="18"/>
        <item x="19"/>
        <item x="20"/>
        <item x="7"/>
        <item x="21"/>
        <item x="8"/>
        <item x="9"/>
        <item x="10"/>
        <item x="11"/>
      </items>
    </pivotField>
    <pivotField axis="axisPage" compact="0" outline="0" multipleItemSelectionAllowed="1" showAll="0" sortType="ascending" defaultSubtotal="0">
      <items count="2">
        <item h="1" x="0"/>
        <item x="1"/>
      </items>
    </pivotField>
    <pivotField compact="0" numFmtId="2" outline="0" showAll="0" defaultSubtotal="0"/>
    <pivotField dataField="1" compact="0" numFmtId="2" outline="0" showAll="0" defaultSubtotal="0"/>
    <pivotField compact="0" numFmtId="2" outline="0" showAll="0" defaultSubtotal="0"/>
    <pivotField dataField="1" compact="0" numFmtId="2" outline="0" showAll="0" defaultSubtotal="0"/>
    <pivotField compact="0" outline="0" showAll="0" defaultSubtotal="0"/>
    <pivotField compact="0" numFmtId="2" outline="0" showAll="0" defaultSubtotal="0"/>
    <pivotField compact="0" numFmtId="2" outline="0" showAll="0" defaultSubtotal="0"/>
  </pivotFields>
  <rowFields count="1">
    <field x="1"/>
  </rowFields>
  <rowItems count="10">
    <i>
      <x v="14"/>
    </i>
    <i>
      <x v="6"/>
    </i>
    <i>
      <x v="15"/>
    </i>
    <i>
      <x v="17"/>
    </i>
    <i>
      <x v="9"/>
    </i>
    <i>
      <x v="4"/>
    </i>
    <i>
      <x v="3"/>
    </i>
    <i>
      <x v="5"/>
    </i>
    <i>
      <x v="7"/>
    </i>
    <i>
      <x v="13"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Sum of Ops Time - Hrs" fld="6" baseField="2" baseItem="0" numFmtId="2"/>
    <dataField name="Sum of Logged In - Hrs" fld="4" baseField="0" baseItem="0" numFmtId="2"/>
  </dataFields>
  <formats count="2">
    <format dxfId="18">
      <pivotArea outline="0" fieldPosition="0">
        <references count="1">
          <reference field="4294967294" count="1" selected="0">
            <x v="1"/>
          </reference>
        </references>
      </pivotArea>
    </format>
    <format dxfId="19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B4DF79-3294-4786-B425-50A92A48C0E5}" name="PivotTable19" cacheId="116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3" firstHeaderRow="1" firstDataRow="1" firstDataCol="1"/>
  <pivotFields count="7">
    <pivotField showAll="0"/>
    <pivotField axis="axisRow" showAll="0">
      <items count="25">
        <item sd="0" x="0"/>
        <item sd="0" x="1"/>
        <item sd="0" x="2"/>
        <item sd="0" x="3"/>
        <item sd="0" x="4"/>
        <item sd="0" x="5"/>
        <item sd="0" x="6"/>
        <item m="1" x="23"/>
        <item sd="0" x="7"/>
        <item sd="0" x="8"/>
        <item sd="0" x="9"/>
        <item sd="0" x="10"/>
        <item sd="0" x="11"/>
        <item sd="0" x="12"/>
        <item sd="0" m="1" x="22"/>
        <item sd="0" x="13"/>
        <item sd="0" x="14"/>
        <item sd="0" x="15"/>
        <item sd="0" x="16"/>
        <item sd="0" x="17"/>
        <item sd="0" x="18"/>
        <item sd="0" x="19"/>
        <item sd="0" x="20"/>
        <item h="1" sd="0" x="21"/>
        <item t="default"/>
      </items>
    </pivotField>
    <pivotField showAll="0"/>
    <pivotField axis="axisRow" showAll="0">
      <items count="18">
        <item x="11"/>
        <item m="1" x="16"/>
        <item x="0"/>
        <item x="3"/>
        <item x="8"/>
        <item x="12"/>
        <item x="2"/>
        <item x="14"/>
        <item x="5"/>
        <item x="7"/>
        <item x="13"/>
        <item x="10"/>
        <item x="1"/>
        <item x="9"/>
        <item x="4"/>
        <item x="15"/>
        <item x="6"/>
        <item t="default"/>
      </items>
    </pivotField>
    <pivotField showAll="0"/>
    <pivotField showAll="0"/>
    <pivotField dataField="1" showAll="0"/>
  </pivotFields>
  <rowFields count="2">
    <field x="1"/>
    <field x="3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Sum of Ops - Hrs" fld="6" baseField="0" baseItem="0"/>
  </dataFields>
  <formats count="2">
    <format dxfId="16">
      <pivotArea outline="0" collapsedLevelsAreSubtotals="1" fieldPosition="0"/>
    </format>
    <format dxfId="1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E9DE78-6F26-4A85-9876-D856DEE4929E}" name="PivotTable16" cacheId="1163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>
  <location ref="C1:D23" firstHeaderRow="1" firstDataRow="1" firstDataCol="1"/>
  <pivotFields count="4">
    <pivotField axis="axisRow" allDrilled="1" subtotalTop="0" showAll="0" dataSourceSort="1" defaultSubtotal="0" defaultAttributeDrillState="1">
      <items count="21">
        <item s="1" x="0" e="0"/>
        <item s="1" x="1" e="0"/>
        <item s="1" x="2" e="0"/>
        <item s="1" x="3" e="0"/>
        <item s="1" x="4" e="0"/>
        <item s="1" x="5" e="0"/>
        <item s="1" x="6" e="0"/>
        <item s="1" x="7" e="0"/>
        <item s="1" x="8" e="0"/>
        <item s="1" x="9" e="0"/>
        <item s="1" x="10" e="0"/>
        <item s="1" x="11" e="0"/>
        <item s="1" x="12" e="0"/>
        <item s="1" x="13" e="0"/>
        <item s="1" x="14" e="0"/>
        <item s="1" x="15" e="0"/>
        <item s="1" x="16" e="0"/>
        <item s="1" x="17" e="0"/>
        <item s="1" x="18" e="0"/>
        <item s="1" x="19" e="0"/>
        <item s="1" x="20" e="0"/>
      </items>
    </pivotField>
    <pivotField axis="axisRow" allDrilled="1" subtotalTop="0" showAll="0" dataSourceSort="1" defaultSubtotal="0" defaultAttributeDrillState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subtotalTop="0" showAll="0" defaultSubtotal="0"/>
    <pivotField axis="axisRow" allDrilled="1" subtotalTop="0" showAll="0" dataSourceSort="1" defaultSubtotal="0" defaultAttributeDrillState="1"/>
  </pivotFields>
  <rowFields count="3">
    <field x="0"/>
    <field x="1"/>
    <field x="3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Sum of LoggedOnHrs" fld="2" baseField="0" baseItem="0"/>
  </dataFields>
  <formats count="1">
    <format dxfId="15">
      <pivotArea outline="0" collapsedLevelsAreSubtotals="1" fieldPosition="0"/>
    </format>
  </formats>
  <pivotHierarchies count="4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14"/>
    <rowHierarchyUsage hierarchyUsage="15"/>
    <rowHierarchyUsage hierarchyUsage="2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relNeededHidden="1">
        <x15:activeTabTopLevelEntity name="[Range 2]"/>
        <x15:activeTabTopLevelEntity name="[Table3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08F8DB-6F8C-46C5-A567-443E81E31AC0}" name="PivotTable19" cacheId="116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showHeaders="0" outline="1" outlineData="1" multipleFieldFilters="0" chartFormat="2">
  <location ref="A1:B23" firstHeaderRow="1" firstDataRow="1" firstDataCol="1"/>
  <pivotFields count="7">
    <pivotField showAll="0"/>
    <pivotField axis="axisRow" showAll="0">
      <items count="25">
        <item sd="0" x="0"/>
        <item sd="0" x="1"/>
        <item sd="0" x="2"/>
        <item sd="0" x="3"/>
        <item sd="0" x="4"/>
        <item sd="0" x="5"/>
        <item sd="0" x="6"/>
        <item m="1" x="23"/>
        <item sd="0" x="7"/>
        <item sd="0" x="8"/>
        <item sd="0" x="9"/>
        <item sd="0" x="10"/>
        <item sd="0" x="11"/>
        <item sd="0" x="12"/>
        <item sd="0" m="1" x="22"/>
        <item sd="0" x="13"/>
        <item sd="0" x="14"/>
        <item sd="0" x="15"/>
        <item sd="0" x="16"/>
        <item sd="0" x="17"/>
        <item sd="0" x="18"/>
        <item sd="0" x="19"/>
        <item sd="0" x="20"/>
        <item h="1" sd="0" x="21"/>
        <item t="default"/>
      </items>
    </pivotField>
    <pivotField showAll="0"/>
    <pivotField axis="axisRow" showAll="0">
      <items count="18">
        <item x="11"/>
        <item m="1" x="16"/>
        <item x="0"/>
        <item x="3"/>
        <item x="8"/>
        <item x="12"/>
        <item x="2"/>
        <item x="14"/>
        <item x="5"/>
        <item x="7"/>
        <item x="13"/>
        <item x="10"/>
        <item x="1"/>
        <item x="9"/>
        <item x="4"/>
        <item x="15"/>
        <item x="6"/>
        <item t="default"/>
      </items>
    </pivotField>
    <pivotField showAll="0"/>
    <pivotField showAll="0"/>
    <pivotField dataField="1" showAll="0"/>
  </pivotFields>
  <rowFields count="2">
    <field x="1"/>
    <field x="3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Sum of Ops - Hrs" fld="6" baseField="0" baseItem="0"/>
  </dataFields>
  <formats count="2">
    <format dxfId="13">
      <pivotArea outline="0" collapsedLevelsAreSubtotals="1" fieldPosition="0"/>
    </format>
    <format dxfId="1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AB9C6D-29B1-4D95-80C7-B645F599BD7E}" name="PivotTable1" cacheId="116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3:C98" firstHeaderRow="0" firstDataRow="1" firstDataCol="1"/>
  <pivotFields count="8">
    <pivotField showAll="0"/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showAll="0"/>
    <pivotField axis="axisRow" showAll="0">
      <items count="17">
        <item x="11"/>
        <item x="0"/>
        <item x="3"/>
        <item x="8"/>
        <item x="12"/>
        <item x="2"/>
        <item x="14"/>
        <item x="5"/>
        <item x="7"/>
        <item x="13"/>
        <item x="10"/>
        <item x="1"/>
        <item x="9"/>
        <item x="4"/>
        <item x="6"/>
        <item x="15"/>
        <item t="default"/>
      </items>
    </pivotField>
    <pivotField dataField="1" showAll="0"/>
    <pivotField showAll="0"/>
    <pivotField dataField="1" showAll="0"/>
    <pivotField showAll="0"/>
  </pivotFields>
  <rowFields count="2">
    <field x="1"/>
    <field x="3"/>
  </rowFields>
  <rowItems count="95">
    <i>
      <x/>
    </i>
    <i r="1">
      <x v="1"/>
    </i>
    <i r="1">
      <x v="2"/>
    </i>
    <i r="1">
      <x v="5"/>
    </i>
    <i r="1">
      <x v="11"/>
    </i>
    <i r="1">
      <x v="13"/>
    </i>
    <i>
      <x v="1"/>
    </i>
    <i r="1">
      <x v="1"/>
    </i>
    <i r="1">
      <x v="2"/>
    </i>
    <i r="1">
      <x v="7"/>
    </i>
    <i r="1">
      <x v="11"/>
    </i>
    <i r="1">
      <x v="13"/>
    </i>
    <i>
      <x v="2"/>
    </i>
    <i r="1">
      <x v="14"/>
    </i>
    <i>
      <x v="3"/>
    </i>
    <i r="1">
      <x v="3"/>
    </i>
    <i r="1">
      <x v="5"/>
    </i>
    <i r="1">
      <x v="8"/>
    </i>
    <i>
      <x v="4"/>
    </i>
    <i r="1">
      <x v="3"/>
    </i>
    <i r="1">
      <x v="5"/>
    </i>
    <i>
      <x v="5"/>
    </i>
    <i r="1">
      <x v="3"/>
    </i>
    <i r="1">
      <x v="12"/>
    </i>
    <i>
      <x v="6"/>
    </i>
    <i r="1">
      <x v="3"/>
    </i>
    <i r="1">
      <x v="5"/>
    </i>
    <i r="1">
      <x v="8"/>
    </i>
    <i>
      <x v="7"/>
    </i>
    <i r="1">
      <x v="3"/>
    </i>
    <i>
      <x v="8"/>
    </i>
    <i r="1">
      <x v="1"/>
    </i>
    <i r="1">
      <x v="2"/>
    </i>
    <i r="1">
      <x v="11"/>
    </i>
    <i r="1">
      <x v="13"/>
    </i>
    <i>
      <x v="9"/>
    </i>
    <i r="1">
      <x v="3"/>
    </i>
    <i r="1">
      <x v="5"/>
    </i>
    <i r="1">
      <x v="10"/>
    </i>
    <i>
      <x v="10"/>
    </i>
    <i r="1">
      <x/>
    </i>
    <i r="1">
      <x v="1"/>
    </i>
    <i r="1">
      <x v="2"/>
    </i>
    <i r="1">
      <x v="7"/>
    </i>
    <i r="1">
      <x v="11"/>
    </i>
    <i r="1">
      <x v="13"/>
    </i>
    <i>
      <x v="11"/>
    </i>
    <i r="1">
      <x v="4"/>
    </i>
    <i r="1">
      <x v="7"/>
    </i>
    <i>
      <x v="12"/>
    </i>
    <i r="1">
      <x/>
    </i>
    <i r="1">
      <x v="1"/>
    </i>
    <i r="1">
      <x v="2"/>
    </i>
    <i r="1">
      <x v="11"/>
    </i>
    <i r="1">
      <x v="13"/>
    </i>
    <i>
      <x v="13"/>
    </i>
    <i r="1">
      <x v="3"/>
    </i>
    <i r="1">
      <x v="5"/>
    </i>
    <i r="1">
      <x v="8"/>
    </i>
    <i r="1">
      <x v="10"/>
    </i>
    <i>
      <x v="14"/>
    </i>
    <i r="1">
      <x v="3"/>
    </i>
    <i r="1">
      <x v="5"/>
    </i>
    <i r="1">
      <x v="8"/>
    </i>
    <i r="1">
      <x v="10"/>
    </i>
    <i r="1">
      <x v="12"/>
    </i>
    <i>
      <x v="15"/>
    </i>
    <i r="1">
      <x/>
    </i>
    <i r="1">
      <x v="1"/>
    </i>
    <i r="1">
      <x v="2"/>
    </i>
    <i r="1">
      <x v="11"/>
    </i>
    <i r="1">
      <x v="13"/>
    </i>
    <i>
      <x v="16"/>
    </i>
    <i r="1">
      <x v="3"/>
    </i>
    <i r="1">
      <x v="5"/>
    </i>
    <i r="1">
      <x v="8"/>
    </i>
    <i r="1">
      <x v="12"/>
    </i>
    <i>
      <x v="17"/>
    </i>
    <i r="1">
      <x v="4"/>
    </i>
    <i r="1">
      <x v="7"/>
    </i>
    <i r="1">
      <x v="8"/>
    </i>
    <i>
      <x v="18"/>
    </i>
    <i r="1">
      <x v="11"/>
    </i>
    <i>
      <x v="19"/>
    </i>
    <i r="1">
      <x v="6"/>
    </i>
    <i r="1">
      <x v="7"/>
    </i>
    <i r="1">
      <x v="8"/>
    </i>
    <i r="1">
      <x v="9"/>
    </i>
    <i>
      <x v="20"/>
    </i>
    <i r="1">
      <x v="4"/>
    </i>
    <i r="1">
      <x v="7"/>
    </i>
    <i r="1">
      <x v="8"/>
    </i>
    <i>
      <x v="21"/>
    </i>
    <i r="1"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Ops - Hrs" fld="6" baseField="0" baseItem="0" numFmtId="2"/>
    <dataField name="Sum of Actual" fld="4" baseField="0" baseItem="0" numFmtId="2"/>
  </dataFields>
  <formats count="4">
    <format dxfId="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1"/>
          </reference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25501D-EE63-488E-97CD-1691627FBC19}" name="Table1" displayName="Table1" ref="A1:H3961" totalsRowShown="0">
  <autoFilter ref="A1:H3961" xr:uid="{F825501D-EE63-488E-97CD-1691627FBC19}"/>
  <tableColumns count="8">
    <tableColumn id="1" xr3:uid="{9CEAF525-E791-4EE1-8A45-28ED94A97DCD}" name="docid" dataDxfId="8"/>
    <tableColumn id="2" xr3:uid="{B259E384-2538-43B9-B1FF-A15A3166C39A}" name="user_email"/>
    <tableColumn id="3" xr3:uid="{8DA6F91A-47E5-4D7A-8E6D-4D1FF40FF82D}" name="finished_on" dataDxfId="7"/>
    <tableColumn id="5" xr3:uid="{2CF88144-C4DC-457B-B479-6263C46A83AA}" name="operation_name"/>
    <tableColumn id="6" xr3:uid="{70F6B16A-A85A-4E31-97F4-EDEC81E4E7F8}" name="Actual" dataDxfId="6"/>
    <tableColumn id="7" xr3:uid="{B95198CE-3490-4647-9380-BE0065A13B31}" name="StdMin"/>
    <tableColumn id="8" xr3:uid="{1754C2D4-F6F6-411B-A53A-A214654EEF61}" name="Ops - Hrs" dataDxfId="5">
      <calculatedColumnFormula>$E2/60</calculatedColumnFormula>
    </tableColumn>
    <tableColumn id="4" xr3:uid="{5EBFBD4E-B3FE-4F2B-9659-DBB64DBD4224}" name="date_only" dataDxfId="4">
      <calculatedColumnFormula>DATE(YEAR($C2), MONTH($C2), DAY($C2))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B4D55BC-EDF4-43A0-B592-BA527DE629D4}" name="Table2" displayName="Table2" ref="A1:D305" totalsRowShown="0">
  <autoFilter ref="A1:D305" xr:uid="{AB4D55BC-EDF4-43A0-B592-BA527DE629D4}"/>
  <tableColumns count="4">
    <tableColumn id="1" xr3:uid="{35A5BAE1-9CC5-47EA-8428-BED809A9748F}" name="user_email"/>
    <tableColumn id="2" xr3:uid="{91DB1352-B7F6-4B3F-A791-B206317BF146}" name="LogDate" dataDxfId="2"/>
    <tableColumn id="3" xr3:uid="{1012D4D8-1DB3-45CB-B4C0-33B214BD2753}" name="LoggedOnMin" dataDxfId="1"/>
    <tableColumn id="4" xr3:uid="{293A3F2F-40D8-409B-8B69-06B6F54EA807}" name="LoggedOnHrs" dataDxfId="0">
      <calculatedColumnFormula>$C2/60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9686-4451-4F7E-B1EB-E17E364BF44C}">
  <dimension ref="A1:J951"/>
  <sheetViews>
    <sheetView topLeftCell="D1" workbookViewId="0">
      <selection activeCell="D1" sqref="D1:E23"/>
    </sheetView>
  </sheetViews>
  <sheetFormatPr defaultRowHeight="14.45"/>
  <cols>
    <col min="1" max="1" width="19.5703125" bestFit="1" customWidth="1"/>
    <col min="2" max="2" width="14.85546875" style="2" bestFit="1" customWidth="1"/>
    <col min="3" max="3" width="19.5703125" style="2" bestFit="1" customWidth="1"/>
    <col min="4" max="4" width="18.42578125" style="2" bestFit="1" customWidth="1"/>
    <col min="5" max="5" width="35" customWidth="1"/>
    <col min="6" max="6" width="19.5703125" bestFit="1" customWidth="1"/>
    <col min="7" max="7" width="17.42578125" bestFit="1" customWidth="1"/>
    <col min="8" max="8" width="19.42578125" bestFit="1" customWidth="1"/>
    <col min="9" max="9" width="19.5703125" bestFit="1" customWidth="1"/>
    <col min="10" max="10" width="19.7109375" style="2" bestFit="1" customWidth="1"/>
    <col min="11" max="11" width="8.7109375" bestFit="1" customWidth="1"/>
    <col min="12" max="21" width="9.7109375" bestFit="1" customWidth="1"/>
    <col min="22" max="23" width="11.28515625" bestFit="1" customWidth="1"/>
    <col min="24" max="24" width="12" bestFit="1" customWidth="1"/>
    <col min="25" max="25" width="4" bestFit="1" customWidth="1"/>
    <col min="26" max="27" width="12" bestFit="1" customWidth="1"/>
    <col min="28" max="28" width="5" bestFit="1" customWidth="1"/>
    <col min="29" max="30" width="12" bestFit="1" customWidth="1"/>
    <col min="31" max="31" width="4" bestFit="1" customWidth="1"/>
    <col min="32" max="33" width="12" bestFit="1" customWidth="1"/>
    <col min="34" max="34" width="5" bestFit="1" customWidth="1"/>
    <col min="35" max="36" width="12" bestFit="1" customWidth="1"/>
    <col min="37" max="37" width="4" bestFit="1" customWidth="1"/>
    <col min="38" max="39" width="12" bestFit="1" customWidth="1"/>
    <col min="40" max="40" width="5" bestFit="1" customWidth="1"/>
    <col min="41" max="42" width="12" bestFit="1" customWidth="1"/>
    <col min="43" max="43" width="4" bestFit="1" customWidth="1"/>
    <col min="44" max="45" width="12" bestFit="1" customWidth="1"/>
    <col min="46" max="46" width="5" bestFit="1" customWidth="1"/>
    <col min="47" max="48" width="12" bestFit="1" customWidth="1"/>
    <col min="49" max="49" width="4" bestFit="1" customWidth="1"/>
    <col min="50" max="51" width="12" bestFit="1" customWidth="1"/>
    <col min="52" max="52" width="5" bestFit="1" customWidth="1"/>
    <col min="53" max="54" width="12" bestFit="1" customWidth="1"/>
    <col min="55" max="55" width="4" bestFit="1" customWidth="1"/>
    <col min="56" max="57" width="12" bestFit="1" customWidth="1"/>
    <col min="58" max="58" width="5" bestFit="1" customWidth="1"/>
    <col min="59" max="60" width="12" bestFit="1" customWidth="1"/>
    <col min="61" max="61" width="2" bestFit="1" customWidth="1"/>
    <col min="62" max="63" width="12" bestFit="1" customWidth="1"/>
    <col min="64" max="64" width="5" bestFit="1" customWidth="1"/>
    <col min="65" max="66" width="12" bestFit="1" customWidth="1"/>
    <col min="67" max="67" width="4" bestFit="1" customWidth="1"/>
    <col min="68" max="69" width="12" bestFit="1" customWidth="1"/>
    <col min="70" max="70" width="5" bestFit="1" customWidth="1"/>
    <col min="71" max="72" width="12" bestFit="1" customWidth="1"/>
    <col min="73" max="73" width="4" bestFit="1" customWidth="1"/>
    <col min="74" max="75" width="12" bestFit="1" customWidth="1"/>
    <col min="76" max="76" width="5" bestFit="1" customWidth="1"/>
    <col min="77" max="78" width="12" bestFit="1" customWidth="1"/>
    <col min="79" max="79" width="4" bestFit="1" customWidth="1"/>
    <col min="80" max="81" width="12" bestFit="1" customWidth="1"/>
    <col min="82" max="82" width="5" bestFit="1" customWidth="1"/>
    <col min="83" max="84" width="12" bestFit="1" customWidth="1"/>
    <col min="85" max="85" width="4" bestFit="1" customWidth="1"/>
    <col min="86" max="87" width="12" bestFit="1" customWidth="1"/>
    <col min="88" max="88" width="5" bestFit="1" customWidth="1"/>
    <col min="89" max="90" width="12" bestFit="1" customWidth="1"/>
    <col min="91" max="91" width="4" bestFit="1" customWidth="1"/>
    <col min="92" max="93" width="12" bestFit="1" customWidth="1"/>
    <col min="94" max="94" width="5" bestFit="1" customWidth="1"/>
    <col min="95" max="96" width="12" bestFit="1" customWidth="1"/>
    <col min="97" max="97" width="4" bestFit="1" customWidth="1"/>
    <col min="98" max="99" width="12" bestFit="1" customWidth="1"/>
    <col min="100" max="100" width="5" bestFit="1" customWidth="1"/>
    <col min="101" max="102" width="12" bestFit="1" customWidth="1"/>
    <col min="103" max="103" width="4" bestFit="1" customWidth="1"/>
    <col min="104" max="105" width="12" bestFit="1" customWidth="1"/>
    <col min="106" max="106" width="5" bestFit="1" customWidth="1"/>
    <col min="107" max="108" width="12" bestFit="1" customWidth="1"/>
    <col min="109" max="109" width="4" bestFit="1" customWidth="1"/>
    <col min="110" max="111" width="12" bestFit="1" customWidth="1"/>
    <col min="112" max="112" width="5" bestFit="1" customWidth="1"/>
    <col min="113" max="114" width="12" bestFit="1" customWidth="1"/>
    <col min="115" max="115" width="4" bestFit="1" customWidth="1"/>
    <col min="116" max="117" width="12" bestFit="1" customWidth="1"/>
    <col min="118" max="118" width="5" bestFit="1" customWidth="1"/>
    <col min="119" max="120" width="12" bestFit="1" customWidth="1"/>
    <col min="121" max="121" width="2" bestFit="1" customWidth="1"/>
    <col min="122" max="123" width="12" bestFit="1" customWidth="1"/>
    <col min="124" max="124" width="5" bestFit="1" customWidth="1"/>
    <col min="125" max="126" width="12" bestFit="1" customWidth="1"/>
    <col min="127" max="127" width="4" bestFit="1" customWidth="1"/>
    <col min="128" max="129" width="12" bestFit="1" customWidth="1"/>
    <col min="130" max="130" width="5" bestFit="1" customWidth="1"/>
    <col min="131" max="132" width="12" bestFit="1" customWidth="1"/>
    <col min="133" max="133" width="4" bestFit="1" customWidth="1"/>
    <col min="134" max="135" width="12" bestFit="1" customWidth="1"/>
    <col min="136" max="136" width="5" bestFit="1" customWidth="1"/>
    <col min="137" max="138" width="12" bestFit="1" customWidth="1"/>
    <col min="139" max="139" width="4" bestFit="1" customWidth="1"/>
    <col min="140" max="141" width="12" bestFit="1" customWidth="1"/>
    <col min="142" max="142" width="5" bestFit="1" customWidth="1"/>
    <col min="143" max="144" width="12" bestFit="1" customWidth="1"/>
    <col min="145" max="145" width="4" bestFit="1" customWidth="1"/>
    <col min="146" max="147" width="12" bestFit="1" customWidth="1"/>
    <col min="148" max="148" width="5" bestFit="1" customWidth="1"/>
    <col min="149" max="150" width="12" bestFit="1" customWidth="1"/>
    <col min="151" max="151" width="4" bestFit="1" customWidth="1"/>
    <col min="152" max="153" width="12" bestFit="1" customWidth="1"/>
    <col min="154" max="154" width="5" bestFit="1" customWidth="1"/>
    <col min="155" max="156" width="12" bestFit="1" customWidth="1"/>
    <col min="157" max="157" width="4" bestFit="1" customWidth="1"/>
    <col min="158" max="159" width="12" bestFit="1" customWidth="1"/>
    <col min="160" max="160" width="5" bestFit="1" customWidth="1"/>
    <col min="161" max="162" width="12" bestFit="1" customWidth="1"/>
    <col min="163" max="163" width="4" bestFit="1" customWidth="1"/>
    <col min="164" max="165" width="12" bestFit="1" customWidth="1"/>
    <col min="166" max="166" width="5" bestFit="1" customWidth="1"/>
    <col min="167" max="168" width="12" bestFit="1" customWidth="1"/>
    <col min="169" max="169" width="4" bestFit="1" customWidth="1"/>
    <col min="170" max="171" width="12" bestFit="1" customWidth="1"/>
    <col min="172" max="172" width="5" bestFit="1" customWidth="1"/>
    <col min="173" max="174" width="12" bestFit="1" customWidth="1"/>
    <col min="175" max="175" width="4" bestFit="1" customWidth="1"/>
    <col min="176" max="177" width="12" bestFit="1" customWidth="1"/>
    <col min="178" max="178" width="5" bestFit="1" customWidth="1"/>
    <col min="179" max="180" width="12" bestFit="1" customWidth="1"/>
    <col min="181" max="181" width="2" bestFit="1" customWidth="1"/>
    <col min="182" max="183" width="12" bestFit="1" customWidth="1"/>
    <col min="184" max="184" width="5" bestFit="1" customWidth="1"/>
    <col min="185" max="186" width="12" bestFit="1" customWidth="1"/>
    <col min="187" max="187" width="4" bestFit="1" customWidth="1"/>
    <col min="188" max="189" width="12" bestFit="1" customWidth="1"/>
    <col min="190" max="190" width="5" bestFit="1" customWidth="1"/>
    <col min="191" max="192" width="12" bestFit="1" customWidth="1"/>
    <col min="193" max="193" width="4" bestFit="1" customWidth="1"/>
    <col min="194" max="195" width="12" bestFit="1" customWidth="1"/>
    <col min="196" max="196" width="5" bestFit="1" customWidth="1"/>
    <col min="197" max="198" width="12" bestFit="1" customWidth="1"/>
    <col min="199" max="199" width="4" bestFit="1" customWidth="1"/>
    <col min="200" max="201" width="12" bestFit="1" customWidth="1"/>
    <col min="202" max="202" width="5" bestFit="1" customWidth="1"/>
    <col min="203" max="204" width="12" bestFit="1" customWidth="1"/>
    <col min="205" max="205" width="4" bestFit="1" customWidth="1"/>
    <col min="206" max="207" width="12" bestFit="1" customWidth="1"/>
    <col min="208" max="208" width="5" bestFit="1" customWidth="1"/>
    <col min="209" max="210" width="12" bestFit="1" customWidth="1"/>
    <col min="211" max="211" width="4" bestFit="1" customWidth="1"/>
    <col min="212" max="213" width="12" bestFit="1" customWidth="1"/>
    <col min="214" max="214" width="5" bestFit="1" customWidth="1"/>
    <col min="215" max="216" width="12" bestFit="1" customWidth="1"/>
    <col min="217" max="217" width="4" bestFit="1" customWidth="1"/>
    <col min="218" max="219" width="12" bestFit="1" customWidth="1"/>
    <col min="220" max="220" width="5" bestFit="1" customWidth="1"/>
    <col min="221" max="222" width="12" bestFit="1" customWidth="1"/>
    <col min="223" max="223" width="4" bestFit="1" customWidth="1"/>
    <col min="224" max="225" width="12" bestFit="1" customWidth="1"/>
    <col min="226" max="226" width="5" bestFit="1" customWidth="1"/>
    <col min="227" max="228" width="12" bestFit="1" customWidth="1"/>
    <col min="229" max="229" width="4" bestFit="1" customWidth="1"/>
    <col min="230" max="231" width="12" bestFit="1" customWidth="1"/>
    <col min="232" max="232" width="5" bestFit="1" customWidth="1"/>
    <col min="233" max="234" width="12" bestFit="1" customWidth="1"/>
    <col min="235" max="235" width="4" bestFit="1" customWidth="1"/>
    <col min="236" max="237" width="12" bestFit="1" customWidth="1"/>
    <col min="238" max="238" width="5" bestFit="1" customWidth="1"/>
    <col min="239" max="240" width="12" bestFit="1" customWidth="1"/>
    <col min="241" max="241" width="2" bestFit="1" customWidth="1"/>
    <col min="242" max="243" width="12" bestFit="1" customWidth="1"/>
    <col min="244" max="244" width="5" bestFit="1" customWidth="1"/>
    <col min="245" max="246" width="12" bestFit="1" customWidth="1"/>
    <col min="247" max="247" width="4" bestFit="1" customWidth="1"/>
    <col min="248" max="249" width="12" bestFit="1" customWidth="1"/>
    <col min="250" max="250" width="5" bestFit="1" customWidth="1"/>
    <col min="251" max="252" width="12" bestFit="1" customWidth="1"/>
    <col min="253" max="253" width="4" bestFit="1" customWidth="1"/>
    <col min="254" max="255" width="12" bestFit="1" customWidth="1"/>
    <col min="256" max="256" width="5" bestFit="1" customWidth="1"/>
    <col min="257" max="258" width="12" bestFit="1" customWidth="1"/>
    <col min="259" max="259" width="4" bestFit="1" customWidth="1"/>
    <col min="260" max="261" width="12" bestFit="1" customWidth="1"/>
    <col min="262" max="262" width="5" bestFit="1" customWidth="1"/>
    <col min="263" max="264" width="12" bestFit="1" customWidth="1"/>
    <col min="265" max="265" width="4" bestFit="1" customWidth="1"/>
    <col min="266" max="267" width="12" bestFit="1" customWidth="1"/>
    <col min="268" max="268" width="5" bestFit="1" customWidth="1"/>
    <col min="269" max="270" width="12" bestFit="1" customWidth="1"/>
    <col min="271" max="271" width="4" bestFit="1" customWidth="1"/>
    <col min="272" max="273" width="12" bestFit="1" customWidth="1"/>
    <col min="274" max="274" width="5" bestFit="1" customWidth="1"/>
    <col min="275" max="276" width="12" bestFit="1" customWidth="1"/>
    <col min="277" max="277" width="4" bestFit="1" customWidth="1"/>
    <col min="278" max="279" width="12" bestFit="1" customWidth="1"/>
    <col min="280" max="280" width="5" bestFit="1" customWidth="1"/>
    <col min="281" max="282" width="12" bestFit="1" customWidth="1"/>
    <col min="283" max="283" width="4" bestFit="1" customWidth="1"/>
    <col min="284" max="285" width="12" bestFit="1" customWidth="1"/>
    <col min="286" max="286" width="5" bestFit="1" customWidth="1"/>
    <col min="287" max="288" width="12" bestFit="1" customWidth="1"/>
    <col min="289" max="289" width="4" bestFit="1" customWidth="1"/>
    <col min="290" max="291" width="12" bestFit="1" customWidth="1"/>
    <col min="292" max="292" width="5" bestFit="1" customWidth="1"/>
    <col min="293" max="294" width="12" bestFit="1" customWidth="1"/>
    <col min="295" max="295" width="4" bestFit="1" customWidth="1"/>
    <col min="296" max="297" width="12" bestFit="1" customWidth="1"/>
    <col min="298" max="298" width="5" bestFit="1" customWidth="1"/>
    <col min="299" max="300" width="12" bestFit="1" customWidth="1"/>
    <col min="301" max="301" width="2" bestFit="1" customWidth="1"/>
    <col min="302" max="303" width="12" bestFit="1" customWidth="1"/>
    <col min="304" max="304" width="5" bestFit="1" customWidth="1"/>
    <col min="305" max="306" width="12" bestFit="1" customWidth="1"/>
    <col min="307" max="307" width="4" bestFit="1" customWidth="1"/>
    <col min="308" max="311" width="12" bestFit="1" customWidth="1"/>
    <col min="312" max="312" width="4" bestFit="1" customWidth="1"/>
    <col min="313" max="314" width="12" bestFit="1" customWidth="1"/>
    <col min="315" max="315" width="5" bestFit="1" customWidth="1"/>
    <col min="316" max="317" width="12" bestFit="1" customWidth="1"/>
    <col min="318" max="318" width="4" bestFit="1" customWidth="1"/>
    <col min="319" max="320" width="12" bestFit="1" customWidth="1"/>
    <col min="321" max="321" width="5" bestFit="1" customWidth="1"/>
    <col min="322" max="323" width="12" bestFit="1" customWidth="1"/>
    <col min="324" max="324" width="4" bestFit="1" customWidth="1"/>
    <col min="325" max="326" width="12" bestFit="1" customWidth="1"/>
    <col min="327" max="327" width="5" bestFit="1" customWidth="1"/>
    <col min="328" max="329" width="12" bestFit="1" customWidth="1"/>
    <col min="330" max="330" width="4" bestFit="1" customWidth="1"/>
    <col min="331" max="331" width="12" bestFit="1" customWidth="1"/>
    <col min="332" max="332" width="5" bestFit="1" customWidth="1"/>
    <col min="333" max="334" width="12" bestFit="1" customWidth="1"/>
    <col min="335" max="335" width="4" bestFit="1" customWidth="1"/>
    <col min="336" max="337" width="12" bestFit="1" customWidth="1"/>
    <col min="338" max="338" width="5" bestFit="1" customWidth="1"/>
    <col min="339" max="340" width="12" bestFit="1" customWidth="1"/>
    <col min="341" max="341" width="4" bestFit="1" customWidth="1"/>
    <col min="342" max="343" width="12" bestFit="1" customWidth="1"/>
    <col min="344" max="344" width="5" bestFit="1" customWidth="1"/>
    <col min="345" max="346" width="12" bestFit="1" customWidth="1"/>
    <col min="347" max="347" width="4" bestFit="1" customWidth="1"/>
    <col min="348" max="349" width="12" bestFit="1" customWidth="1"/>
    <col min="350" max="350" width="5" bestFit="1" customWidth="1"/>
    <col min="351" max="352" width="12" bestFit="1" customWidth="1"/>
    <col min="353" max="353" width="4" bestFit="1" customWidth="1"/>
    <col min="354" max="355" width="12" bestFit="1" customWidth="1"/>
    <col min="356" max="356" width="5" bestFit="1" customWidth="1"/>
    <col min="357" max="358" width="12" bestFit="1" customWidth="1"/>
    <col min="359" max="359" width="2" bestFit="1" customWidth="1"/>
    <col min="360" max="363" width="12" bestFit="1" customWidth="1"/>
    <col min="364" max="364" width="4" bestFit="1" customWidth="1"/>
    <col min="365" max="366" width="12" bestFit="1" customWidth="1"/>
    <col min="367" max="367" width="5" bestFit="1" customWidth="1"/>
    <col min="368" max="369" width="12" bestFit="1" customWidth="1"/>
    <col min="370" max="370" width="4" bestFit="1" customWidth="1"/>
    <col min="371" max="372" width="12" bestFit="1" customWidth="1"/>
    <col min="373" max="373" width="5" bestFit="1" customWidth="1"/>
    <col min="374" max="375" width="12" bestFit="1" customWidth="1"/>
    <col min="376" max="376" width="4" bestFit="1" customWidth="1"/>
    <col min="377" max="378" width="12" bestFit="1" customWidth="1"/>
    <col min="379" max="379" width="5" bestFit="1" customWidth="1"/>
    <col min="380" max="381" width="12" bestFit="1" customWidth="1"/>
    <col min="382" max="382" width="4" bestFit="1" customWidth="1"/>
    <col min="383" max="384" width="12" bestFit="1" customWidth="1"/>
    <col min="385" max="385" width="5" bestFit="1" customWidth="1"/>
    <col min="386" max="387" width="12" bestFit="1" customWidth="1"/>
    <col min="388" max="388" width="4" bestFit="1" customWidth="1"/>
    <col min="389" max="390" width="12" bestFit="1" customWidth="1"/>
    <col min="391" max="391" width="5" bestFit="1" customWidth="1"/>
    <col min="392" max="393" width="12" bestFit="1" customWidth="1"/>
    <col min="394" max="394" width="4" bestFit="1" customWidth="1"/>
    <col min="395" max="396" width="12" bestFit="1" customWidth="1"/>
    <col min="397" max="397" width="5" bestFit="1" customWidth="1"/>
    <col min="398" max="399" width="12" bestFit="1" customWidth="1"/>
    <col min="400" max="400" width="4" bestFit="1" customWidth="1"/>
    <col min="401" max="402" width="12" bestFit="1" customWidth="1"/>
    <col min="403" max="403" width="5" bestFit="1" customWidth="1"/>
    <col min="404" max="405" width="12" bestFit="1" customWidth="1"/>
    <col min="406" max="406" width="4" bestFit="1" customWidth="1"/>
    <col min="407" max="408" width="12" bestFit="1" customWidth="1"/>
    <col min="409" max="409" width="5" bestFit="1" customWidth="1"/>
    <col min="410" max="411" width="12" bestFit="1" customWidth="1"/>
    <col min="412" max="412" width="4" bestFit="1" customWidth="1"/>
    <col min="413" max="413" width="12" bestFit="1" customWidth="1"/>
    <col min="414" max="414" width="5" bestFit="1" customWidth="1"/>
    <col min="415" max="416" width="12" bestFit="1" customWidth="1"/>
    <col min="417" max="417" width="2" bestFit="1" customWidth="1"/>
    <col min="418" max="419" width="12" bestFit="1" customWidth="1"/>
    <col min="420" max="420" width="5" bestFit="1" customWidth="1"/>
    <col min="421" max="422" width="12" bestFit="1" customWidth="1"/>
    <col min="423" max="423" width="4" bestFit="1" customWidth="1"/>
    <col min="424" max="425" width="12" bestFit="1" customWidth="1"/>
    <col min="426" max="426" width="5" bestFit="1" customWidth="1"/>
    <col min="427" max="427" width="12" bestFit="1" customWidth="1"/>
    <col min="428" max="428" width="4" bestFit="1" customWidth="1"/>
    <col min="429" max="430" width="12" bestFit="1" customWidth="1"/>
    <col min="431" max="431" width="5" bestFit="1" customWidth="1"/>
    <col min="432" max="433" width="12" bestFit="1" customWidth="1"/>
    <col min="434" max="434" width="4" bestFit="1" customWidth="1"/>
    <col min="435" max="435" width="12" bestFit="1" customWidth="1"/>
    <col min="436" max="436" width="5" bestFit="1" customWidth="1"/>
    <col min="437" max="438" width="12" bestFit="1" customWidth="1"/>
    <col min="439" max="439" width="4" bestFit="1" customWidth="1"/>
    <col min="440" max="440" width="12" bestFit="1" customWidth="1"/>
    <col min="441" max="441" width="5" bestFit="1" customWidth="1"/>
    <col min="442" max="443" width="12" bestFit="1" customWidth="1"/>
    <col min="444" max="444" width="4" bestFit="1" customWidth="1"/>
    <col min="445" max="446" width="12" bestFit="1" customWidth="1"/>
    <col min="447" max="447" width="5" bestFit="1" customWidth="1"/>
    <col min="448" max="449" width="12" bestFit="1" customWidth="1"/>
    <col min="450" max="450" width="4" bestFit="1" customWidth="1"/>
    <col min="451" max="452" width="12" bestFit="1" customWidth="1"/>
    <col min="453" max="453" width="5" bestFit="1" customWidth="1"/>
    <col min="454" max="457" width="12" bestFit="1" customWidth="1"/>
    <col min="458" max="458" width="5" bestFit="1" customWidth="1"/>
    <col min="459" max="460" width="12" bestFit="1" customWidth="1"/>
    <col min="461" max="461" width="4" bestFit="1" customWidth="1"/>
    <col min="462" max="463" width="12" bestFit="1" customWidth="1"/>
    <col min="464" max="464" width="5" bestFit="1" customWidth="1"/>
    <col min="465" max="466" width="12" bestFit="1" customWidth="1"/>
    <col min="467" max="467" width="4" bestFit="1" customWidth="1"/>
    <col min="468" max="469" width="12" bestFit="1" customWidth="1"/>
    <col min="470" max="470" width="5" bestFit="1" customWidth="1"/>
    <col min="471" max="472" width="12" bestFit="1" customWidth="1"/>
    <col min="473" max="473" width="2" bestFit="1" customWidth="1"/>
    <col min="474" max="475" width="12" bestFit="1" customWidth="1"/>
    <col min="476" max="476" width="5" bestFit="1" customWidth="1"/>
    <col min="477" max="478" width="12" bestFit="1" customWidth="1"/>
    <col min="479" max="479" width="4" bestFit="1" customWidth="1"/>
    <col min="480" max="481" width="12" bestFit="1" customWidth="1"/>
    <col min="482" max="482" width="5" bestFit="1" customWidth="1"/>
    <col min="483" max="484" width="12" bestFit="1" customWidth="1"/>
    <col min="485" max="485" width="4" bestFit="1" customWidth="1"/>
    <col min="486" max="487" width="12" bestFit="1" customWidth="1"/>
    <col min="488" max="488" width="5" bestFit="1" customWidth="1"/>
    <col min="489" max="490" width="12" bestFit="1" customWidth="1"/>
    <col min="491" max="491" width="4" bestFit="1" customWidth="1"/>
    <col min="492" max="492" width="12" bestFit="1" customWidth="1"/>
    <col min="493" max="493" width="5" bestFit="1" customWidth="1"/>
    <col min="494" max="495" width="12" bestFit="1" customWidth="1"/>
    <col min="496" max="496" width="4" bestFit="1" customWidth="1"/>
    <col min="497" max="498" width="12" bestFit="1" customWidth="1"/>
    <col min="499" max="499" width="5" bestFit="1" customWidth="1"/>
    <col min="500" max="501" width="12" bestFit="1" customWidth="1"/>
    <col min="502" max="502" width="4" bestFit="1" customWidth="1"/>
    <col min="503" max="504" width="12" bestFit="1" customWidth="1"/>
    <col min="505" max="505" width="4" bestFit="1" customWidth="1"/>
    <col min="506" max="507" width="12" bestFit="1" customWidth="1"/>
    <col min="508" max="508" width="5" bestFit="1" customWidth="1"/>
    <col min="509" max="510" width="12" bestFit="1" customWidth="1"/>
    <col min="511" max="511" width="4" bestFit="1" customWidth="1"/>
    <col min="512" max="512" width="12" bestFit="1" customWidth="1"/>
    <col min="513" max="513" width="5" bestFit="1" customWidth="1"/>
    <col min="514" max="515" width="12" bestFit="1" customWidth="1"/>
    <col min="516" max="516" width="5" bestFit="1" customWidth="1"/>
    <col min="517" max="518" width="12" bestFit="1" customWidth="1"/>
    <col min="519" max="519" width="4" bestFit="1" customWidth="1"/>
    <col min="520" max="521" width="12" bestFit="1" customWidth="1"/>
    <col min="522" max="522" width="5" bestFit="1" customWidth="1"/>
    <col min="523" max="524" width="12" bestFit="1" customWidth="1"/>
    <col min="525" max="525" width="2" bestFit="1" customWidth="1"/>
    <col min="526" max="527" width="12" bestFit="1" customWidth="1"/>
    <col min="528" max="528" width="5" bestFit="1" customWidth="1"/>
    <col min="529" max="530" width="12" bestFit="1" customWidth="1"/>
    <col min="531" max="531" width="4" bestFit="1" customWidth="1"/>
    <col min="532" max="533" width="12" bestFit="1" customWidth="1"/>
    <col min="534" max="534" width="5" bestFit="1" customWidth="1"/>
    <col min="535" max="536" width="12" bestFit="1" customWidth="1"/>
    <col min="537" max="537" width="4" bestFit="1" customWidth="1"/>
    <col min="538" max="538" width="5" bestFit="1" customWidth="1"/>
    <col min="539" max="540" width="12" bestFit="1" customWidth="1"/>
    <col min="541" max="541" width="4" bestFit="1" customWidth="1"/>
    <col min="542" max="543" width="12" bestFit="1" customWidth="1"/>
    <col min="544" max="544" width="5" bestFit="1" customWidth="1"/>
    <col min="545" max="546" width="12" bestFit="1" customWidth="1"/>
    <col min="547" max="547" width="4" bestFit="1" customWidth="1"/>
    <col min="548" max="549" width="12" bestFit="1" customWidth="1"/>
    <col min="550" max="550" width="5" bestFit="1" customWidth="1"/>
    <col min="551" max="552" width="12" bestFit="1" customWidth="1"/>
    <col min="553" max="553" width="4" bestFit="1" customWidth="1"/>
    <col min="554" max="554" width="12" bestFit="1" customWidth="1"/>
    <col min="555" max="555" width="5" bestFit="1" customWidth="1"/>
    <col min="556" max="559" width="12" bestFit="1" customWidth="1"/>
    <col min="560" max="560" width="5" bestFit="1" customWidth="1"/>
    <col min="561" max="561" width="12" bestFit="1" customWidth="1"/>
    <col min="562" max="562" width="4" bestFit="1" customWidth="1"/>
    <col min="563" max="564" width="12" bestFit="1" customWidth="1"/>
    <col min="565" max="565" width="5" bestFit="1" customWidth="1"/>
    <col min="566" max="569" width="12" bestFit="1" customWidth="1"/>
    <col min="570" max="570" width="5" bestFit="1" customWidth="1"/>
    <col min="571" max="571" width="12" bestFit="1" customWidth="1"/>
    <col min="572" max="572" width="4" bestFit="1" customWidth="1"/>
    <col min="573" max="574" width="12" bestFit="1" customWidth="1"/>
    <col min="575" max="575" width="5" bestFit="1" customWidth="1"/>
    <col min="576" max="577" width="12" bestFit="1" customWidth="1"/>
    <col min="578" max="578" width="3" bestFit="1" customWidth="1"/>
    <col min="579" max="580" width="12" bestFit="1" customWidth="1"/>
    <col min="581" max="581" width="6" bestFit="1" customWidth="1"/>
    <col min="582" max="584" width="12" bestFit="1" customWidth="1"/>
    <col min="585" max="585" width="6" bestFit="1" customWidth="1"/>
    <col min="586" max="586" width="12" bestFit="1" customWidth="1"/>
    <col min="587" max="587" width="5" bestFit="1" customWidth="1"/>
    <col min="588" max="589" width="12" bestFit="1" customWidth="1"/>
    <col min="590" max="590" width="6" bestFit="1" customWidth="1"/>
    <col min="591" max="592" width="12" bestFit="1" customWidth="1"/>
    <col min="593" max="593" width="5" bestFit="1" customWidth="1"/>
    <col min="594" max="595" width="12" bestFit="1" customWidth="1"/>
    <col min="596" max="596" width="6" bestFit="1" customWidth="1"/>
    <col min="597" max="598" width="12" bestFit="1" customWidth="1"/>
    <col min="599" max="599" width="5" bestFit="1" customWidth="1"/>
    <col min="600" max="600" width="12" bestFit="1" customWidth="1"/>
    <col min="601" max="601" width="6" bestFit="1" customWidth="1"/>
    <col min="602" max="605" width="12" bestFit="1" customWidth="1"/>
    <col min="606" max="606" width="6" bestFit="1" customWidth="1"/>
    <col min="607" max="608" width="12" bestFit="1" customWidth="1"/>
    <col min="609" max="609" width="5" bestFit="1" customWidth="1"/>
    <col min="610" max="614" width="12" bestFit="1" customWidth="1"/>
    <col min="615" max="615" width="5" bestFit="1" customWidth="1"/>
    <col min="616" max="616" width="12" bestFit="1" customWidth="1"/>
    <col min="617" max="617" width="6" bestFit="1" customWidth="1"/>
    <col min="618" max="618" width="12" bestFit="1" customWidth="1"/>
    <col min="619" max="619" width="5" bestFit="1" customWidth="1"/>
    <col min="620" max="620" width="12" bestFit="1" customWidth="1"/>
    <col min="621" max="621" width="6" bestFit="1" customWidth="1"/>
    <col min="622" max="626" width="12" bestFit="1" customWidth="1"/>
    <col min="627" max="627" width="5" bestFit="1" customWidth="1"/>
    <col min="628" max="629" width="12" bestFit="1" customWidth="1"/>
    <col min="630" max="630" width="6" bestFit="1" customWidth="1"/>
    <col min="631" max="632" width="12" bestFit="1" customWidth="1"/>
    <col min="633" max="633" width="5" bestFit="1" customWidth="1"/>
    <col min="634" max="636" width="12" bestFit="1" customWidth="1"/>
    <col min="637" max="637" width="5" bestFit="1" customWidth="1"/>
    <col min="638" max="639" width="12" bestFit="1" customWidth="1"/>
    <col min="640" max="640" width="6" bestFit="1" customWidth="1"/>
    <col min="641" max="641" width="12" bestFit="1" customWidth="1"/>
    <col min="642" max="642" width="5" bestFit="1" customWidth="1"/>
    <col min="643" max="647" width="12" bestFit="1" customWidth="1"/>
    <col min="648" max="648" width="6" bestFit="1" customWidth="1"/>
    <col min="649" max="651" width="12" bestFit="1" customWidth="1"/>
    <col min="652" max="652" width="6" bestFit="1" customWidth="1"/>
    <col min="653" max="654" width="12" bestFit="1" customWidth="1"/>
    <col min="655" max="655" width="5" bestFit="1" customWidth="1"/>
    <col min="656" max="657" width="12" bestFit="1" customWidth="1"/>
    <col min="658" max="658" width="6" bestFit="1" customWidth="1"/>
    <col min="659" max="663" width="12" bestFit="1" customWidth="1"/>
    <col min="664" max="664" width="5" bestFit="1" customWidth="1"/>
    <col min="665" max="666" width="12" bestFit="1" customWidth="1"/>
    <col min="667" max="667" width="6" bestFit="1" customWidth="1"/>
    <col min="668" max="669" width="12" bestFit="1" customWidth="1"/>
    <col min="670" max="670" width="3" bestFit="1" customWidth="1"/>
    <col min="671" max="672" width="12" bestFit="1" customWidth="1"/>
    <col min="673" max="673" width="6" bestFit="1" customWidth="1"/>
    <col min="674" max="674" width="12" bestFit="1" customWidth="1"/>
    <col min="675" max="675" width="5" bestFit="1" customWidth="1"/>
    <col min="676" max="676" width="12" bestFit="1" customWidth="1"/>
    <col min="677" max="677" width="6" bestFit="1" customWidth="1"/>
    <col min="678" max="679" width="12" bestFit="1" customWidth="1"/>
    <col min="680" max="680" width="5" bestFit="1" customWidth="1"/>
    <col min="681" max="684" width="12" bestFit="1" customWidth="1"/>
    <col min="685" max="685" width="5" bestFit="1" customWidth="1"/>
    <col min="686" max="688" width="12" bestFit="1" customWidth="1"/>
    <col min="689" max="689" width="5" bestFit="1" customWidth="1"/>
    <col min="690" max="691" width="12" bestFit="1" customWidth="1"/>
    <col min="692" max="692" width="6" bestFit="1" customWidth="1"/>
    <col min="693" max="694" width="12" bestFit="1" customWidth="1"/>
    <col min="695" max="695" width="5" bestFit="1" customWidth="1"/>
    <col min="696" max="696" width="12" bestFit="1" customWidth="1"/>
    <col min="697" max="697" width="5" bestFit="1" customWidth="1"/>
    <col min="698" max="700" width="12" bestFit="1" customWidth="1"/>
    <col min="701" max="701" width="5" bestFit="1" customWidth="1"/>
    <col min="702" max="703" width="12" bestFit="1" customWidth="1"/>
    <col min="704" max="704" width="6" bestFit="1" customWidth="1"/>
    <col min="705" max="706" width="12" bestFit="1" customWidth="1"/>
    <col min="707" max="707" width="3" bestFit="1" customWidth="1"/>
    <col min="708" max="708" width="12" bestFit="1" customWidth="1"/>
    <col min="709" max="709" width="6" bestFit="1" customWidth="1"/>
    <col min="710" max="710" width="12" bestFit="1" customWidth="1"/>
    <col min="711" max="711" width="5" bestFit="1" customWidth="1"/>
    <col min="712" max="714" width="12" bestFit="1" customWidth="1"/>
    <col min="715" max="715" width="5" bestFit="1" customWidth="1"/>
    <col min="716" max="718" width="12" bestFit="1" customWidth="1"/>
    <col min="719" max="719" width="6" bestFit="1" customWidth="1"/>
    <col min="720" max="720" width="12" bestFit="1" customWidth="1"/>
    <col min="721" max="721" width="5" bestFit="1" customWidth="1"/>
    <col min="722" max="723" width="12" bestFit="1" customWidth="1"/>
    <col min="724" max="724" width="6" bestFit="1" customWidth="1"/>
    <col min="725" max="725" width="12" bestFit="1" customWidth="1"/>
    <col min="726" max="726" width="5" bestFit="1" customWidth="1"/>
    <col min="727" max="727" width="12" bestFit="1" customWidth="1"/>
    <col min="728" max="728" width="6" bestFit="1" customWidth="1"/>
    <col min="729" max="729" width="12" bestFit="1" customWidth="1"/>
    <col min="730" max="730" width="6" bestFit="1" customWidth="1"/>
    <col min="731" max="732" width="12" bestFit="1" customWidth="1"/>
    <col min="733" max="733" width="5" bestFit="1" customWidth="1"/>
    <col min="734" max="739" width="12" bestFit="1" customWidth="1"/>
    <col min="740" max="740" width="6" bestFit="1" customWidth="1"/>
    <col min="741" max="741" width="12" bestFit="1" customWidth="1"/>
    <col min="742" max="742" width="3" bestFit="1" customWidth="1"/>
    <col min="743" max="745" width="12" bestFit="1" customWidth="1"/>
    <col min="746" max="746" width="5" bestFit="1" customWidth="1"/>
    <col min="747" max="747" width="12" bestFit="1" customWidth="1"/>
    <col min="748" max="748" width="6" bestFit="1" customWidth="1"/>
    <col min="749" max="751" width="12" bestFit="1" customWidth="1"/>
    <col min="752" max="752" width="6" bestFit="1" customWidth="1"/>
    <col min="753" max="753" width="12" bestFit="1" customWidth="1"/>
    <col min="754" max="754" width="5" bestFit="1" customWidth="1"/>
    <col min="755" max="755" width="12" bestFit="1" customWidth="1"/>
    <col min="756" max="756" width="6" bestFit="1" customWidth="1"/>
    <col min="757" max="758" width="12" bestFit="1" customWidth="1"/>
    <col min="759" max="759" width="5" bestFit="1" customWidth="1"/>
    <col min="760" max="760" width="12" bestFit="1" customWidth="1"/>
    <col min="761" max="761" width="5" bestFit="1" customWidth="1"/>
    <col min="762" max="763" width="12" bestFit="1" customWidth="1"/>
    <col min="764" max="764" width="6" bestFit="1" customWidth="1"/>
    <col min="765" max="766" width="12" bestFit="1" customWidth="1"/>
    <col min="767" max="767" width="6" bestFit="1" customWidth="1"/>
    <col min="768" max="771" width="12" bestFit="1" customWidth="1"/>
    <col min="772" max="772" width="5" bestFit="1" customWidth="1"/>
    <col min="773" max="775" width="12" bestFit="1" customWidth="1"/>
    <col min="776" max="776" width="5" bestFit="1" customWidth="1"/>
    <col min="777" max="777" width="12" bestFit="1" customWidth="1"/>
    <col min="778" max="778" width="6" bestFit="1" customWidth="1"/>
    <col min="779" max="780" width="12" bestFit="1" customWidth="1"/>
    <col min="781" max="781" width="6" bestFit="1" customWidth="1"/>
    <col min="782" max="782" width="12" bestFit="1" customWidth="1"/>
    <col min="783" max="783" width="6" bestFit="1" customWidth="1"/>
    <col min="784" max="784" width="12" bestFit="1" customWidth="1"/>
    <col min="785" max="785" width="5" bestFit="1" customWidth="1"/>
    <col min="786" max="786" width="6" bestFit="1" customWidth="1"/>
    <col min="787" max="789" width="12" bestFit="1" customWidth="1"/>
    <col min="790" max="790" width="5" bestFit="1" customWidth="1"/>
    <col min="791" max="791" width="12" bestFit="1" customWidth="1"/>
    <col min="792" max="792" width="6" bestFit="1" customWidth="1"/>
    <col min="793" max="793" width="12" bestFit="1" customWidth="1"/>
    <col min="794" max="794" width="6" bestFit="1" customWidth="1"/>
    <col min="795" max="795" width="12" bestFit="1" customWidth="1"/>
    <col min="796" max="796" width="5" bestFit="1" customWidth="1"/>
    <col min="797" max="797" width="12" bestFit="1" customWidth="1"/>
    <col min="798" max="798" width="5" bestFit="1" customWidth="1"/>
    <col min="799" max="799" width="12" bestFit="1" customWidth="1"/>
    <col min="800" max="800" width="6" bestFit="1" customWidth="1"/>
    <col min="801" max="802" width="12" bestFit="1" customWidth="1"/>
    <col min="803" max="803" width="5" bestFit="1" customWidth="1"/>
    <col min="804" max="804" width="12" bestFit="1" customWidth="1"/>
    <col min="805" max="805" width="6" bestFit="1" customWidth="1"/>
    <col min="806" max="808" width="12" bestFit="1" customWidth="1"/>
    <col min="809" max="809" width="6" bestFit="1" customWidth="1"/>
    <col min="810" max="810" width="12" bestFit="1" customWidth="1"/>
    <col min="811" max="811" width="6" bestFit="1" customWidth="1"/>
    <col min="812" max="812" width="5" bestFit="1" customWidth="1"/>
    <col min="813" max="814" width="6" bestFit="1" customWidth="1"/>
    <col min="815" max="815" width="12" bestFit="1" customWidth="1"/>
    <col min="816" max="816" width="5" bestFit="1" customWidth="1"/>
    <col min="817" max="820" width="12" bestFit="1" customWidth="1"/>
    <col min="821" max="821" width="5" bestFit="1" customWidth="1"/>
    <col min="822" max="823" width="12" bestFit="1" customWidth="1"/>
    <col min="824" max="824" width="5" bestFit="1" customWidth="1"/>
    <col min="825" max="830" width="12" bestFit="1" customWidth="1"/>
    <col min="831" max="831" width="6" bestFit="1" customWidth="1"/>
    <col min="832" max="833" width="12" bestFit="1" customWidth="1"/>
    <col min="834" max="834" width="5" bestFit="1" customWidth="1"/>
    <col min="835" max="839" width="12" bestFit="1" customWidth="1"/>
    <col min="840" max="840" width="5" bestFit="1" customWidth="1"/>
    <col min="841" max="842" width="12" bestFit="1" customWidth="1"/>
    <col min="843" max="843" width="6" bestFit="1" customWidth="1"/>
    <col min="844" max="844" width="5" bestFit="1" customWidth="1"/>
    <col min="845" max="845" width="12" bestFit="1" customWidth="1"/>
    <col min="846" max="846" width="6" bestFit="1" customWidth="1"/>
    <col min="847" max="849" width="12" bestFit="1" customWidth="1"/>
    <col min="850" max="850" width="6" bestFit="1" customWidth="1"/>
    <col min="851" max="851" width="5" bestFit="1" customWidth="1"/>
    <col min="852" max="854" width="12" bestFit="1" customWidth="1"/>
    <col min="855" max="855" width="5" bestFit="1" customWidth="1"/>
    <col min="856" max="856" width="12" bestFit="1" customWidth="1"/>
    <col min="857" max="857" width="6" bestFit="1" customWidth="1"/>
    <col min="858" max="860" width="12" bestFit="1" customWidth="1"/>
    <col min="861" max="861" width="5" bestFit="1" customWidth="1"/>
    <col min="862" max="863" width="12" bestFit="1" customWidth="1"/>
    <col min="864" max="864" width="3" bestFit="1" customWidth="1"/>
    <col min="865" max="865" width="12" bestFit="1" customWidth="1"/>
    <col min="866" max="866" width="6" bestFit="1" customWidth="1"/>
    <col min="867" max="867" width="5" bestFit="1" customWidth="1"/>
    <col min="868" max="869" width="12" bestFit="1" customWidth="1"/>
    <col min="870" max="870" width="6" bestFit="1" customWidth="1"/>
    <col min="871" max="871" width="12" bestFit="1" customWidth="1"/>
    <col min="872" max="872" width="5" bestFit="1" customWidth="1"/>
    <col min="873" max="873" width="12" bestFit="1" customWidth="1"/>
    <col min="874" max="874" width="6" bestFit="1" customWidth="1"/>
    <col min="875" max="875" width="12" bestFit="1" customWidth="1"/>
    <col min="876" max="876" width="6" bestFit="1" customWidth="1"/>
    <col min="877" max="879" width="12" bestFit="1" customWidth="1"/>
    <col min="880" max="880" width="6" bestFit="1" customWidth="1"/>
    <col min="881" max="886" width="12" bestFit="1" customWidth="1"/>
    <col min="887" max="887" width="6" bestFit="1" customWidth="1"/>
    <col min="888" max="888" width="12" bestFit="1" customWidth="1"/>
    <col min="889" max="890" width="5" bestFit="1" customWidth="1"/>
    <col min="891" max="894" width="12" bestFit="1" customWidth="1"/>
    <col min="895" max="895" width="6" bestFit="1" customWidth="1"/>
    <col min="896" max="896" width="12" bestFit="1" customWidth="1"/>
    <col min="897" max="897" width="6" bestFit="1" customWidth="1"/>
    <col min="898" max="903" width="12" bestFit="1" customWidth="1"/>
    <col min="904" max="904" width="6" bestFit="1" customWidth="1"/>
    <col min="905" max="906" width="12" bestFit="1" customWidth="1"/>
    <col min="907" max="907" width="3" bestFit="1" customWidth="1"/>
    <col min="908" max="908" width="12" bestFit="1" customWidth="1"/>
    <col min="909" max="909" width="5" bestFit="1" customWidth="1"/>
    <col min="910" max="912" width="12" bestFit="1" customWidth="1"/>
    <col min="913" max="913" width="5" bestFit="1" customWidth="1"/>
    <col min="914" max="914" width="6" bestFit="1" customWidth="1"/>
    <col min="915" max="918" width="12" bestFit="1" customWidth="1"/>
    <col min="919" max="920" width="5" bestFit="1" customWidth="1"/>
    <col min="921" max="921" width="12" bestFit="1" customWidth="1"/>
    <col min="922" max="923" width="6" bestFit="1" customWidth="1"/>
    <col min="924" max="924" width="12" bestFit="1" customWidth="1"/>
    <col min="925" max="925" width="6" bestFit="1" customWidth="1"/>
    <col min="926" max="930" width="12" bestFit="1" customWidth="1"/>
    <col min="931" max="931" width="5" bestFit="1" customWidth="1"/>
    <col min="932" max="936" width="12" bestFit="1" customWidth="1"/>
    <col min="937" max="937" width="5" bestFit="1" customWidth="1"/>
    <col min="938" max="946" width="12" bestFit="1" customWidth="1"/>
    <col min="947" max="947" width="5" bestFit="1" customWidth="1"/>
    <col min="948" max="951" width="12" bestFit="1" customWidth="1"/>
    <col min="952" max="952" width="6" bestFit="1" customWidth="1"/>
    <col min="953" max="957" width="12" bestFit="1" customWidth="1"/>
    <col min="958" max="959" width="6" bestFit="1" customWidth="1"/>
    <col min="960" max="960" width="5" bestFit="1" customWidth="1"/>
    <col min="961" max="966" width="12" bestFit="1" customWidth="1"/>
    <col min="967" max="968" width="5" bestFit="1" customWidth="1"/>
    <col min="969" max="969" width="12" bestFit="1" customWidth="1"/>
    <col min="970" max="970" width="6" bestFit="1" customWidth="1"/>
    <col min="971" max="974" width="12" bestFit="1" customWidth="1"/>
    <col min="975" max="975" width="6" bestFit="1" customWidth="1"/>
    <col min="976" max="983" width="12" bestFit="1" customWidth="1"/>
    <col min="984" max="984" width="5" bestFit="1" customWidth="1"/>
    <col min="985" max="985" width="12" bestFit="1" customWidth="1"/>
    <col min="986" max="986" width="5" bestFit="1" customWidth="1"/>
    <col min="987" max="989" width="12" bestFit="1" customWidth="1"/>
    <col min="990" max="990" width="6" bestFit="1" customWidth="1"/>
    <col min="991" max="993" width="12" bestFit="1" customWidth="1"/>
    <col min="994" max="994" width="6" bestFit="1" customWidth="1"/>
    <col min="995" max="998" width="12" bestFit="1" customWidth="1"/>
    <col min="999" max="999" width="6" bestFit="1" customWidth="1"/>
    <col min="1000" max="1001" width="12" bestFit="1" customWidth="1"/>
    <col min="1002" max="1004" width="6" bestFit="1" customWidth="1"/>
    <col min="1005" max="1011" width="12" bestFit="1" customWidth="1"/>
    <col min="1012" max="1012" width="6" bestFit="1" customWidth="1"/>
    <col min="1013" max="1013" width="12" bestFit="1" customWidth="1"/>
    <col min="1014" max="1014" width="5" bestFit="1" customWidth="1"/>
    <col min="1015" max="1015" width="12" bestFit="1" customWidth="1"/>
    <col min="1016" max="1016" width="6" bestFit="1" customWidth="1"/>
    <col min="1017" max="1017" width="12" bestFit="1" customWidth="1"/>
    <col min="1018" max="1018" width="6" bestFit="1" customWidth="1"/>
    <col min="1019" max="1021" width="12" bestFit="1" customWidth="1"/>
    <col min="1022" max="1022" width="5" bestFit="1" customWidth="1"/>
    <col min="1023" max="1028" width="12" bestFit="1" customWidth="1"/>
    <col min="1029" max="1029" width="6" bestFit="1" customWidth="1"/>
    <col min="1030" max="1030" width="5" bestFit="1" customWidth="1"/>
    <col min="1031" max="1033" width="12" bestFit="1" customWidth="1"/>
    <col min="1034" max="1034" width="5" bestFit="1" customWidth="1"/>
    <col min="1035" max="1035" width="6" bestFit="1" customWidth="1"/>
    <col min="1036" max="1038" width="12" bestFit="1" customWidth="1"/>
    <col min="1039" max="1039" width="5" bestFit="1" customWidth="1"/>
    <col min="1040" max="1040" width="12" bestFit="1" customWidth="1"/>
    <col min="1041" max="1041" width="5" bestFit="1" customWidth="1"/>
    <col min="1042" max="1044" width="12" bestFit="1" customWidth="1"/>
    <col min="1045" max="1045" width="5" bestFit="1" customWidth="1"/>
    <col min="1046" max="1047" width="12" bestFit="1" customWidth="1"/>
    <col min="1048" max="1048" width="5" bestFit="1" customWidth="1"/>
    <col min="1049" max="1050" width="12" bestFit="1" customWidth="1"/>
    <col min="1051" max="1051" width="6" bestFit="1" customWidth="1"/>
    <col min="1052" max="1053" width="12" bestFit="1" customWidth="1"/>
    <col min="1054" max="1054" width="5" bestFit="1" customWidth="1"/>
    <col min="1055" max="1056" width="12" bestFit="1" customWidth="1"/>
    <col min="1057" max="1057" width="6" bestFit="1" customWidth="1"/>
    <col min="1058" max="1058" width="5" bestFit="1" customWidth="1"/>
    <col min="1059" max="1059" width="12" bestFit="1" customWidth="1"/>
    <col min="1060" max="1060" width="6" bestFit="1" customWidth="1"/>
    <col min="1061" max="1066" width="12" bestFit="1" customWidth="1"/>
    <col min="1067" max="1067" width="6" bestFit="1" customWidth="1"/>
    <col min="1068" max="1071" width="12" bestFit="1" customWidth="1"/>
    <col min="1072" max="1072" width="5" bestFit="1" customWidth="1"/>
    <col min="1073" max="1073" width="6" bestFit="1" customWidth="1"/>
    <col min="1074" max="1074" width="12" bestFit="1" customWidth="1"/>
    <col min="1075" max="1075" width="6" bestFit="1" customWidth="1"/>
    <col min="1076" max="1076" width="12" bestFit="1" customWidth="1"/>
    <col min="1077" max="1077" width="6" bestFit="1" customWidth="1"/>
    <col min="1078" max="1085" width="12" bestFit="1" customWidth="1"/>
    <col min="1086" max="1086" width="5" bestFit="1" customWidth="1"/>
    <col min="1087" max="1087" width="12" bestFit="1" customWidth="1"/>
    <col min="1088" max="1088" width="5" bestFit="1" customWidth="1"/>
    <col min="1089" max="1090" width="12" bestFit="1" customWidth="1"/>
    <col min="1091" max="1091" width="6" bestFit="1" customWidth="1"/>
    <col min="1092" max="1092" width="5" bestFit="1" customWidth="1"/>
    <col min="1093" max="1093" width="6" bestFit="1" customWidth="1"/>
    <col min="1094" max="1101" width="12" bestFit="1" customWidth="1"/>
    <col min="1102" max="1102" width="5" bestFit="1" customWidth="1"/>
    <col min="1103" max="1104" width="6" bestFit="1" customWidth="1"/>
    <col min="1105" max="1107" width="12" bestFit="1" customWidth="1"/>
    <col min="1108" max="1108" width="6" bestFit="1" customWidth="1"/>
    <col min="1109" max="1111" width="12" bestFit="1" customWidth="1"/>
    <col min="1112" max="1112" width="6" bestFit="1" customWidth="1"/>
    <col min="1113" max="1113" width="5" bestFit="1" customWidth="1"/>
    <col min="1114" max="1114" width="12" bestFit="1" customWidth="1"/>
    <col min="1115" max="1117" width="5" bestFit="1" customWidth="1"/>
    <col min="1118" max="1118" width="12" bestFit="1" customWidth="1"/>
    <col min="1119" max="1119" width="6" bestFit="1" customWidth="1"/>
    <col min="1120" max="1124" width="12" bestFit="1" customWidth="1"/>
    <col min="1125" max="1125" width="6" bestFit="1" customWidth="1"/>
    <col min="1126" max="1127" width="12" bestFit="1" customWidth="1"/>
    <col min="1128" max="1128" width="6" bestFit="1" customWidth="1"/>
    <col min="1129" max="1132" width="12" bestFit="1" customWidth="1"/>
    <col min="1133" max="1133" width="6" bestFit="1" customWidth="1"/>
    <col min="1134" max="1137" width="12" bestFit="1" customWidth="1"/>
    <col min="1138" max="1138" width="6" bestFit="1" customWidth="1"/>
    <col min="1139" max="1139" width="5" bestFit="1" customWidth="1"/>
    <col min="1140" max="1140" width="12" bestFit="1" customWidth="1"/>
    <col min="1141" max="1141" width="5" bestFit="1" customWidth="1"/>
    <col min="1142" max="1142" width="12" bestFit="1" customWidth="1"/>
    <col min="1143" max="1143" width="3" bestFit="1" customWidth="1"/>
    <col min="1144" max="1148" width="12" bestFit="1" customWidth="1"/>
    <col min="1149" max="1149" width="6" bestFit="1" customWidth="1"/>
    <col min="1150" max="1150" width="5" bestFit="1" customWidth="1"/>
    <col min="1151" max="1151" width="12" bestFit="1" customWidth="1"/>
    <col min="1152" max="1152" width="6" bestFit="1" customWidth="1"/>
    <col min="1153" max="1156" width="12" bestFit="1" customWidth="1"/>
    <col min="1157" max="1158" width="6" bestFit="1" customWidth="1"/>
    <col min="1159" max="1159" width="12" bestFit="1" customWidth="1"/>
    <col min="1160" max="1160" width="5" bestFit="1" customWidth="1"/>
    <col min="1161" max="1161" width="12" bestFit="1" customWidth="1"/>
    <col min="1162" max="1162" width="6" bestFit="1" customWidth="1"/>
    <col min="1163" max="1163" width="5" bestFit="1" customWidth="1"/>
    <col min="1164" max="1164" width="12" bestFit="1" customWidth="1"/>
    <col min="1165" max="1165" width="6" bestFit="1" customWidth="1"/>
    <col min="1166" max="1169" width="12" bestFit="1" customWidth="1"/>
    <col min="1170" max="1170" width="5" bestFit="1" customWidth="1"/>
    <col min="1171" max="1171" width="12" bestFit="1" customWidth="1"/>
    <col min="1172" max="1172" width="6" bestFit="1" customWidth="1"/>
    <col min="1173" max="1178" width="12" bestFit="1" customWidth="1"/>
    <col min="1179" max="1179" width="6" bestFit="1" customWidth="1"/>
    <col min="1180" max="1183" width="12" bestFit="1" customWidth="1"/>
    <col min="1184" max="1184" width="5" bestFit="1" customWidth="1"/>
    <col min="1185" max="1188" width="12" bestFit="1" customWidth="1"/>
    <col min="1189" max="1189" width="5" bestFit="1" customWidth="1"/>
    <col min="1190" max="1190" width="6" bestFit="1" customWidth="1"/>
    <col min="1191" max="1191" width="5" bestFit="1" customWidth="1"/>
    <col min="1192" max="1192" width="6" bestFit="1" customWidth="1"/>
    <col min="1193" max="1193" width="5" bestFit="1" customWidth="1"/>
    <col min="1194" max="1195" width="12" bestFit="1" customWidth="1"/>
    <col min="1196" max="1196" width="5" bestFit="1" customWidth="1"/>
    <col min="1197" max="1198" width="6" bestFit="1" customWidth="1"/>
    <col min="1199" max="1206" width="12" bestFit="1" customWidth="1"/>
    <col min="1207" max="1207" width="6" bestFit="1" customWidth="1"/>
    <col min="1208" max="1211" width="12" bestFit="1" customWidth="1"/>
    <col min="1212" max="1212" width="6" bestFit="1" customWidth="1"/>
    <col min="1213" max="1216" width="12" bestFit="1" customWidth="1"/>
    <col min="1217" max="1217" width="5" bestFit="1" customWidth="1"/>
    <col min="1218" max="1218" width="3" bestFit="1" customWidth="1"/>
    <col min="1219" max="1219" width="5" bestFit="1" customWidth="1"/>
    <col min="1220" max="1221" width="12" bestFit="1" customWidth="1"/>
    <col min="1222" max="1222" width="6" bestFit="1" customWidth="1"/>
    <col min="1223" max="1224" width="12" bestFit="1" customWidth="1"/>
    <col min="1225" max="1225" width="5" bestFit="1" customWidth="1"/>
    <col min="1226" max="1227" width="6" bestFit="1" customWidth="1"/>
    <col min="1228" max="1230" width="12" bestFit="1" customWidth="1"/>
    <col min="1231" max="1231" width="6" bestFit="1" customWidth="1"/>
    <col min="1232" max="1232" width="12" bestFit="1" customWidth="1"/>
    <col min="1233" max="1233" width="6" bestFit="1" customWidth="1"/>
    <col min="1234" max="1234" width="5" bestFit="1" customWidth="1"/>
    <col min="1235" max="1235" width="6" bestFit="1" customWidth="1"/>
    <col min="1236" max="1238" width="12" bestFit="1" customWidth="1"/>
    <col min="1239" max="1239" width="3" bestFit="1" customWidth="1"/>
    <col min="1240" max="1242" width="12" bestFit="1" customWidth="1"/>
    <col min="1243" max="1243" width="3" bestFit="1" customWidth="1"/>
    <col min="1244" max="1247" width="12" bestFit="1" customWidth="1"/>
    <col min="1248" max="1248" width="5" bestFit="1" customWidth="1"/>
    <col min="1249" max="1249" width="12" bestFit="1" customWidth="1"/>
    <col min="1250" max="1250" width="6" bestFit="1" customWidth="1"/>
    <col min="1251" max="1251" width="12" bestFit="1" customWidth="1"/>
    <col min="1252" max="1252" width="5" bestFit="1" customWidth="1"/>
    <col min="1253" max="1253" width="12" bestFit="1" customWidth="1"/>
    <col min="1254" max="1254" width="6" bestFit="1" customWidth="1"/>
    <col min="1255" max="1261" width="12" bestFit="1" customWidth="1"/>
    <col min="1262" max="1262" width="6" bestFit="1" customWidth="1"/>
    <col min="1263" max="1263" width="12" bestFit="1" customWidth="1"/>
    <col min="1264" max="1264" width="5" bestFit="1" customWidth="1"/>
    <col min="1265" max="1267" width="12" bestFit="1" customWidth="1"/>
    <col min="1268" max="1268" width="6" bestFit="1" customWidth="1"/>
    <col min="1269" max="1269" width="12" bestFit="1" customWidth="1"/>
    <col min="1270" max="1270" width="6" bestFit="1" customWidth="1"/>
    <col min="1271" max="1271" width="7" bestFit="1" customWidth="1"/>
    <col min="1272" max="1272" width="6" bestFit="1" customWidth="1"/>
    <col min="1273" max="1277" width="12" bestFit="1" customWidth="1"/>
    <col min="1278" max="1278" width="7" bestFit="1" customWidth="1"/>
    <col min="1279" max="1281" width="12" bestFit="1" customWidth="1"/>
    <col min="1282" max="1282" width="7" bestFit="1" customWidth="1"/>
    <col min="1283" max="1283" width="12" bestFit="1" customWidth="1"/>
    <col min="1284" max="1284" width="7" bestFit="1" customWidth="1"/>
    <col min="1285" max="1285" width="12" bestFit="1" customWidth="1"/>
    <col min="1286" max="1286" width="7" bestFit="1" customWidth="1"/>
    <col min="1287" max="1289" width="12" bestFit="1" customWidth="1"/>
    <col min="1290" max="1290" width="6" bestFit="1" customWidth="1"/>
    <col min="1291" max="1302" width="12" bestFit="1" customWidth="1"/>
    <col min="1303" max="1304" width="7" bestFit="1" customWidth="1"/>
    <col min="1305" max="1313" width="12" bestFit="1" customWidth="1"/>
    <col min="1314" max="1314" width="7" bestFit="1" customWidth="1"/>
    <col min="1315" max="1315" width="4" bestFit="1" customWidth="1"/>
    <col min="1316" max="1316" width="12" bestFit="1" customWidth="1"/>
    <col min="1317" max="1317" width="11.28515625" bestFit="1" customWidth="1"/>
  </cols>
  <sheetData>
    <row r="1" spans="1:10">
      <c r="A1" t="s">
        <v>0</v>
      </c>
      <c r="B1" s="2" t="s">
        <v>1</v>
      </c>
      <c r="C1"/>
      <c r="D1" t="s">
        <v>2</v>
      </c>
      <c r="E1" s="14" t="s">
        <v>3</v>
      </c>
      <c r="G1" s="6" t="s">
        <v>4</v>
      </c>
      <c r="H1" t="s">
        <v>5</v>
      </c>
      <c r="J1"/>
    </row>
    <row r="2" spans="1:10">
      <c r="A2" s="7" t="s">
        <v>6</v>
      </c>
      <c r="B2" s="2">
        <v>5.9311111111111119</v>
      </c>
      <c r="C2" s="7" t="s">
        <v>7</v>
      </c>
      <c r="D2" s="2">
        <v>4.4327777777777753</v>
      </c>
      <c r="E2" t="s">
        <v>8</v>
      </c>
      <c r="J2"/>
    </row>
    <row r="3" spans="1:10">
      <c r="A3" s="7" t="s">
        <v>9</v>
      </c>
      <c r="B3" s="2">
        <v>11.668888888888889</v>
      </c>
      <c r="C3" s="7" t="s">
        <v>10</v>
      </c>
      <c r="D3" s="2">
        <v>11.036944444444428</v>
      </c>
      <c r="E3" t="s">
        <v>8</v>
      </c>
      <c r="G3" s="6" t="s">
        <v>11</v>
      </c>
      <c r="H3" t="s">
        <v>12</v>
      </c>
      <c r="I3" s="2" t="s">
        <v>13</v>
      </c>
      <c r="J3"/>
    </row>
    <row r="4" spans="1:10">
      <c r="A4" s="7" t="s">
        <v>14</v>
      </c>
      <c r="B4" s="2">
        <v>0.63277777777777833</v>
      </c>
      <c r="C4" s="7" t="s">
        <v>15</v>
      </c>
      <c r="D4" s="2">
        <v>19.47305555555555</v>
      </c>
      <c r="E4" t="s">
        <v>8</v>
      </c>
      <c r="G4" t="s">
        <v>16</v>
      </c>
      <c r="H4" s="2">
        <v>12.61805555555555</v>
      </c>
      <c r="I4" s="2">
        <v>131.54138888888892</v>
      </c>
      <c r="J4"/>
    </row>
    <row r="5" spans="1:10">
      <c r="A5" s="7" t="s">
        <v>17</v>
      </c>
      <c r="B5" s="2">
        <v>0.35388888888888881</v>
      </c>
      <c r="C5" s="7" t="s">
        <v>18</v>
      </c>
      <c r="D5" s="2">
        <v>27.031666666666673</v>
      </c>
      <c r="E5" t="s">
        <v>19</v>
      </c>
      <c r="G5" t="s">
        <v>20</v>
      </c>
      <c r="H5" s="2">
        <v>5.8697222222222276</v>
      </c>
      <c r="I5" s="2">
        <v>132.50833333333335</v>
      </c>
      <c r="J5"/>
    </row>
    <row r="6" spans="1:10">
      <c r="A6" s="7" t="s">
        <v>21</v>
      </c>
      <c r="B6" s="2">
        <v>0.88888888888888951</v>
      </c>
      <c r="C6" s="7" t="s">
        <v>22</v>
      </c>
      <c r="D6" s="2">
        <v>29.437500000000014</v>
      </c>
      <c r="E6" t="s">
        <v>19</v>
      </c>
      <c r="G6" t="s">
        <v>23</v>
      </c>
      <c r="H6" s="2">
        <v>5.3152777777777791</v>
      </c>
      <c r="I6" s="2">
        <v>133.4436111111111</v>
      </c>
      <c r="J6"/>
    </row>
    <row r="7" spans="1:10">
      <c r="A7" s="7" t="s">
        <v>24</v>
      </c>
      <c r="B7" s="2">
        <v>0.29944444444444451</v>
      </c>
      <c r="C7" s="7" t="s">
        <v>9</v>
      </c>
      <c r="D7" s="2">
        <v>34.523055555555565</v>
      </c>
      <c r="E7" t="s">
        <v>19</v>
      </c>
      <c r="G7" t="s">
        <v>25</v>
      </c>
      <c r="H7" s="2">
        <v>2.3522222222222213</v>
      </c>
      <c r="I7" s="2">
        <v>135.33416666666668</v>
      </c>
      <c r="J7"/>
    </row>
    <row r="8" spans="1:10">
      <c r="A8" s="7" t="s">
        <v>20</v>
      </c>
      <c r="B8" s="2">
        <v>5.8697222222222285</v>
      </c>
      <c r="C8" s="7" t="s">
        <v>26</v>
      </c>
      <c r="D8" s="2">
        <v>41.661388888888894</v>
      </c>
      <c r="E8" t="s">
        <v>19</v>
      </c>
      <c r="G8" t="s">
        <v>27</v>
      </c>
      <c r="H8" s="2">
        <v>1.3241666666666667</v>
      </c>
      <c r="I8" s="2">
        <v>132.0913888888889</v>
      </c>
      <c r="J8"/>
    </row>
    <row r="9" spans="1:10">
      <c r="A9" s="7" t="s">
        <v>28</v>
      </c>
      <c r="B9" s="2">
        <v>0.14444444444444449</v>
      </c>
      <c r="C9" s="7" t="s">
        <v>6</v>
      </c>
      <c r="D9" s="2">
        <v>61.423333333333339</v>
      </c>
      <c r="E9" t="s">
        <v>19</v>
      </c>
      <c r="G9" t="s">
        <v>21</v>
      </c>
      <c r="H9" s="2">
        <v>0.88888888888888951</v>
      </c>
      <c r="I9" s="2">
        <v>113.12555555555558</v>
      </c>
      <c r="J9"/>
    </row>
    <row r="10" spans="1:10">
      <c r="A10" s="7" t="s">
        <v>29</v>
      </c>
      <c r="B10" s="2">
        <v>3.2827777777777771</v>
      </c>
      <c r="C10" s="7" t="s">
        <v>29</v>
      </c>
      <c r="D10" s="2">
        <v>68.216944444444451</v>
      </c>
      <c r="E10" t="s">
        <v>8</v>
      </c>
      <c r="G10" t="s">
        <v>17</v>
      </c>
      <c r="H10" s="2">
        <v>0.35388888888888886</v>
      </c>
      <c r="I10" s="2">
        <v>134.28416666666664</v>
      </c>
      <c r="J10"/>
    </row>
    <row r="11" spans="1:10">
      <c r="A11" s="7" t="s">
        <v>27</v>
      </c>
      <c r="B11" s="2">
        <v>1.3241666666666665</v>
      </c>
      <c r="C11" s="7" t="s">
        <v>30</v>
      </c>
      <c r="D11" s="2">
        <v>74.174444444444404</v>
      </c>
      <c r="E11" t="s">
        <v>19</v>
      </c>
      <c r="G11" t="s">
        <v>24</v>
      </c>
      <c r="H11" s="2">
        <v>0.29944444444444446</v>
      </c>
      <c r="I11" s="2">
        <v>132.11416666666662</v>
      </c>
      <c r="J11"/>
    </row>
    <row r="12" spans="1:10">
      <c r="A12" s="7" t="s">
        <v>30</v>
      </c>
      <c r="B12" s="2">
        <v>13.483333333333334</v>
      </c>
      <c r="C12" s="7" t="s">
        <v>31</v>
      </c>
      <c r="D12" s="2">
        <v>74.379444444444459</v>
      </c>
      <c r="E12" t="s">
        <v>8</v>
      </c>
      <c r="G12" t="s">
        <v>28</v>
      </c>
      <c r="H12" s="2">
        <v>0.14444444444444449</v>
      </c>
      <c r="I12" s="2">
        <v>139.45055555555558</v>
      </c>
      <c r="J12"/>
    </row>
    <row r="13" spans="1:10">
      <c r="A13" s="7" t="s">
        <v>22</v>
      </c>
      <c r="B13" s="2">
        <v>8.0494444444444433</v>
      </c>
      <c r="C13" s="7" t="s">
        <v>14</v>
      </c>
      <c r="D13" s="2">
        <v>90.275000000000006</v>
      </c>
      <c r="E13" t="s">
        <v>8</v>
      </c>
      <c r="G13" t="s">
        <v>32</v>
      </c>
      <c r="H13" s="2">
        <v>0</v>
      </c>
      <c r="I13" s="2">
        <v>0</v>
      </c>
      <c r="J13"/>
    </row>
    <row r="14" spans="1:10">
      <c r="A14" s="7" t="s">
        <v>31</v>
      </c>
      <c r="B14" s="2">
        <v>2.4655555555555537</v>
      </c>
      <c r="C14" s="7" t="s">
        <v>21</v>
      </c>
      <c r="D14" s="2">
        <v>113.12555555555555</v>
      </c>
      <c r="E14" t="s">
        <v>8</v>
      </c>
      <c r="J14"/>
    </row>
    <row r="15" spans="1:10">
      <c r="A15" s="7" t="s">
        <v>16</v>
      </c>
      <c r="B15" s="2">
        <v>12.618055555555548</v>
      </c>
      <c r="C15" s="7" t="s">
        <v>16</v>
      </c>
      <c r="D15" s="2">
        <v>131.54138888888895</v>
      </c>
      <c r="E15" t="s">
        <v>19</v>
      </c>
      <c r="J15"/>
    </row>
    <row r="16" spans="1:10">
      <c r="A16" s="7" t="s">
        <v>23</v>
      </c>
      <c r="B16" s="2">
        <v>5.31527777777778</v>
      </c>
      <c r="C16" s="7" t="s">
        <v>27</v>
      </c>
      <c r="D16" s="2">
        <v>132.0913888888889</v>
      </c>
      <c r="E16" t="s">
        <v>19</v>
      </c>
      <c r="J16"/>
    </row>
    <row r="17" spans="1:10">
      <c r="A17" s="7" t="s">
        <v>26</v>
      </c>
      <c r="B17" s="2">
        <v>1.2947222222222228</v>
      </c>
      <c r="C17" s="7" t="s">
        <v>24</v>
      </c>
      <c r="D17" s="2">
        <v>132.11416666666665</v>
      </c>
      <c r="E17" t="s">
        <v>8</v>
      </c>
      <c r="J17"/>
    </row>
    <row r="18" spans="1:10">
      <c r="A18" s="7" t="s">
        <v>25</v>
      </c>
      <c r="B18" s="2">
        <v>2.3522222222222204</v>
      </c>
      <c r="C18" s="7" t="s">
        <v>20</v>
      </c>
      <c r="D18" s="2">
        <v>132.50833333333333</v>
      </c>
      <c r="E18" t="s">
        <v>19</v>
      </c>
      <c r="J18"/>
    </row>
    <row r="19" spans="1:10">
      <c r="A19" s="7" t="s">
        <v>18</v>
      </c>
      <c r="B19" s="2">
        <v>8.667500000000004</v>
      </c>
      <c r="C19" s="7" t="s">
        <v>23</v>
      </c>
      <c r="D19" s="2">
        <v>133.44361111111107</v>
      </c>
      <c r="E19" t="s">
        <v>8</v>
      </c>
      <c r="J19"/>
    </row>
    <row r="20" spans="1:10">
      <c r="A20" s="7" t="s">
        <v>10</v>
      </c>
      <c r="B20" s="2">
        <v>5.1919444444444451</v>
      </c>
      <c r="C20" s="7" t="s">
        <v>17</v>
      </c>
      <c r="D20" s="2">
        <v>134.28416666666666</v>
      </c>
      <c r="E20" t="s">
        <v>8</v>
      </c>
      <c r="J20"/>
    </row>
    <row r="21" spans="1:10">
      <c r="A21" s="7" t="s">
        <v>15</v>
      </c>
      <c r="B21" s="2">
        <v>4.2844444444444418</v>
      </c>
      <c r="C21" s="7" t="s">
        <v>25</v>
      </c>
      <c r="D21" s="2">
        <v>135.33416666666665</v>
      </c>
      <c r="E21" t="s">
        <v>8</v>
      </c>
      <c r="J21"/>
    </row>
    <row r="22" spans="1:10">
      <c r="A22" s="7" t="s">
        <v>7</v>
      </c>
      <c r="B22" s="2">
        <v>1.4880555555555564</v>
      </c>
      <c r="C22" s="7" t="s">
        <v>28</v>
      </c>
      <c r="D22" s="2">
        <v>139.45055555555558</v>
      </c>
      <c r="E22" t="s">
        <v>8</v>
      </c>
      <c r="J22"/>
    </row>
    <row r="23" spans="1:10">
      <c r="A23" s="7" t="s">
        <v>33</v>
      </c>
      <c r="B23" s="2">
        <v>95.606666666666683</v>
      </c>
      <c r="C23" s="7" t="s">
        <v>33</v>
      </c>
      <c r="D23" s="2">
        <v>1719.9588888888879</v>
      </c>
      <c r="J23"/>
    </row>
    <row r="24" spans="1:10">
      <c r="B24"/>
      <c r="C24"/>
      <c r="D24"/>
    </row>
    <row r="25" spans="1:10">
      <c r="B25"/>
      <c r="C25"/>
      <c r="D25"/>
    </row>
    <row r="26" spans="1:10">
      <c r="B26"/>
      <c r="C26"/>
      <c r="D26"/>
    </row>
    <row r="27" spans="1:10">
      <c r="B27"/>
      <c r="C27"/>
      <c r="D27"/>
    </row>
    <row r="28" spans="1:10">
      <c r="B28"/>
      <c r="C28"/>
      <c r="D28"/>
    </row>
    <row r="29" spans="1:10">
      <c r="B29"/>
      <c r="C29"/>
      <c r="D29"/>
    </row>
    <row r="30" spans="1:10">
      <c r="B30"/>
      <c r="C30"/>
      <c r="D30"/>
    </row>
    <row r="31" spans="1:10">
      <c r="B31"/>
      <c r="C31"/>
      <c r="D31"/>
    </row>
    <row r="32" spans="1:10">
      <c r="B32"/>
      <c r="C32"/>
      <c r="D32"/>
    </row>
    <row r="33" spans="10:10" customFormat="1">
      <c r="J33" s="2"/>
    </row>
    <row r="34" spans="10:10" customFormat="1">
      <c r="J34" s="2"/>
    </row>
    <row r="35" spans="10:10" customFormat="1">
      <c r="J35" s="2"/>
    </row>
    <row r="36" spans="10:10" customFormat="1">
      <c r="J36" s="2"/>
    </row>
    <row r="37" spans="10:10" customFormat="1">
      <c r="J37" s="2"/>
    </row>
    <row r="38" spans="10:10" customFormat="1">
      <c r="J38" s="2"/>
    </row>
    <row r="39" spans="10:10" customFormat="1">
      <c r="J39" s="2"/>
    </row>
    <row r="40" spans="10:10" customFormat="1">
      <c r="J40" s="2"/>
    </row>
    <row r="41" spans="10:10" customFormat="1">
      <c r="J41" s="2"/>
    </row>
    <row r="42" spans="10:10" customFormat="1">
      <c r="J42" s="2"/>
    </row>
    <row r="43" spans="10:10" customFormat="1">
      <c r="J43" s="2"/>
    </row>
    <row r="44" spans="10:10" customFormat="1">
      <c r="J44" s="2"/>
    </row>
    <row r="45" spans="10:10" customFormat="1">
      <c r="J45" s="2"/>
    </row>
    <row r="46" spans="10:10" customFormat="1">
      <c r="J46" s="2"/>
    </row>
    <row r="47" spans="10:10" customFormat="1">
      <c r="J47" s="2"/>
    </row>
    <row r="48" spans="10:10" customFormat="1">
      <c r="J48" s="2"/>
    </row>
    <row r="49" spans="10:10" customFormat="1">
      <c r="J49" s="2"/>
    </row>
    <row r="50" spans="10:10" customFormat="1">
      <c r="J50" s="2"/>
    </row>
    <row r="51" spans="10:10" customFormat="1">
      <c r="J51" s="2"/>
    </row>
    <row r="52" spans="10:10" customFormat="1">
      <c r="J52" s="2"/>
    </row>
    <row r="53" spans="10:10" customFormat="1">
      <c r="J53" s="2"/>
    </row>
    <row r="54" spans="10:10" customFormat="1">
      <c r="J54" s="2"/>
    </row>
    <row r="55" spans="10:10" customFormat="1">
      <c r="J55" s="2"/>
    </row>
    <row r="56" spans="10:10" customFormat="1">
      <c r="J56" s="2"/>
    </row>
    <row r="57" spans="10:10" customFormat="1">
      <c r="J57" s="2"/>
    </row>
    <row r="58" spans="10:10" customFormat="1">
      <c r="J58" s="2"/>
    </row>
    <row r="59" spans="10:10" customFormat="1">
      <c r="J59" s="2"/>
    </row>
    <row r="60" spans="10:10" customFormat="1">
      <c r="J60" s="2"/>
    </row>
    <row r="61" spans="10:10" customFormat="1">
      <c r="J61" s="2"/>
    </row>
    <row r="62" spans="10:10" customFormat="1">
      <c r="J62" s="2"/>
    </row>
    <row r="63" spans="10:10" customFormat="1">
      <c r="J63" s="2"/>
    </row>
    <row r="64" spans="10:10" customFormat="1">
      <c r="J64" s="2"/>
    </row>
    <row r="65" spans="10:10" customFormat="1">
      <c r="J65" s="2"/>
    </row>
    <row r="66" spans="10:10" customFormat="1">
      <c r="J66" s="2"/>
    </row>
    <row r="67" spans="10:10" customFormat="1">
      <c r="J67" s="2"/>
    </row>
    <row r="68" spans="10:10" customFormat="1">
      <c r="J68" s="2"/>
    </row>
    <row r="69" spans="10:10" customFormat="1">
      <c r="J69" s="2"/>
    </row>
    <row r="70" spans="10:10" customFormat="1">
      <c r="J70" s="2"/>
    </row>
    <row r="71" spans="10:10" customFormat="1">
      <c r="J71" s="2"/>
    </row>
    <row r="72" spans="10:10" customFormat="1">
      <c r="J72" s="2"/>
    </row>
    <row r="73" spans="10:10" customFormat="1">
      <c r="J73" s="2"/>
    </row>
    <row r="74" spans="10:10" customFormat="1">
      <c r="J74" s="2"/>
    </row>
    <row r="75" spans="10:10" customFormat="1">
      <c r="J75" s="2"/>
    </row>
    <row r="76" spans="10:10" customFormat="1">
      <c r="J76" s="2"/>
    </row>
    <row r="77" spans="10:10" customFormat="1">
      <c r="J77" s="2"/>
    </row>
    <row r="78" spans="10:10" customFormat="1">
      <c r="J78" s="2"/>
    </row>
    <row r="79" spans="10:10" customFormat="1">
      <c r="J79" s="2"/>
    </row>
    <row r="80" spans="10:10" customFormat="1">
      <c r="J80" s="2"/>
    </row>
    <row r="81" spans="10:10" customFormat="1">
      <c r="J81" s="2"/>
    </row>
    <row r="82" spans="10:10" customFormat="1">
      <c r="J82" s="2"/>
    </row>
    <row r="83" spans="10:10" customFormat="1">
      <c r="J83" s="2"/>
    </row>
    <row r="84" spans="10:10" customFormat="1">
      <c r="J84" s="2"/>
    </row>
    <row r="85" spans="10:10" customFormat="1">
      <c r="J85" s="2"/>
    </row>
    <row r="86" spans="10:10" customFormat="1">
      <c r="J86" s="2"/>
    </row>
    <row r="87" spans="10:10" customFormat="1">
      <c r="J87" s="2"/>
    </row>
    <row r="88" spans="10:10" customFormat="1">
      <c r="J88" s="2"/>
    </row>
    <row r="89" spans="10:10" customFormat="1">
      <c r="J89" s="2"/>
    </row>
    <row r="90" spans="10:10" customFormat="1">
      <c r="J90" s="2"/>
    </row>
    <row r="91" spans="10:10" customFormat="1">
      <c r="J91" s="2"/>
    </row>
    <row r="92" spans="10:10" customFormat="1">
      <c r="J92" s="2"/>
    </row>
    <row r="93" spans="10:10" customFormat="1">
      <c r="J93" s="2"/>
    </row>
    <row r="94" spans="10:10" customFormat="1">
      <c r="J94" s="2"/>
    </row>
    <row r="95" spans="10:10" customFormat="1">
      <c r="J95" s="2"/>
    </row>
    <row r="96" spans="10:10" customFormat="1">
      <c r="J96" s="2"/>
    </row>
    <row r="97" spans="10:10" customFormat="1">
      <c r="J97" s="2"/>
    </row>
    <row r="98" spans="10:10" customFormat="1">
      <c r="J98" s="2"/>
    </row>
    <row r="99" spans="10:10" customFormat="1">
      <c r="J99" s="2"/>
    </row>
    <row r="100" spans="10:10" customFormat="1">
      <c r="J100" s="2"/>
    </row>
    <row r="101" spans="10:10" customFormat="1">
      <c r="J101" s="2"/>
    </row>
    <row r="102" spans="10:10" customFormat="1">
      <c r="J102" s="2"/>
    </row>
    <row r="103" spans="10:10" customFormat="1">
      <c r="J103" s="2"/>
    </row>
    <row r="104" spans="10:10" customFormat="1">
      <c r="J104" s="2"/>
    </row>
    <row r="105" spans="10:10" customFormat="1">
      <c r="J105" s="2"/>
    </row>
    <row r="106" spans="10:10" customFormat="1">
      <c r="J106" s="2"/>
    </row>
    <row r="107" spans="10:10" customFormat="1">
      <c r="J107" s="2"/>
    </row>
    <row r="108" spans="10:10" customFormat="1">
      <c r="J108" s="2"/>
    </row>
    <row r="109" spans="10:10" customFormat="1">
      <c r="J109" s="2"/>
    </row>
    <row r="110" spans="10:10" customFormat="1">
      <c r="J110" s="2"/>
    </row>
    <row r="111" spans="10:10" customFormat="1">
      <c r="J111" s="2"/>
    </row>
    <row r="112" spans="10:10" customFormat="1">
      <c r="J112" s="2"/>
    </row>
    <row r="113" spans="10:10" customFormat="1">
      <c r="J113" s="2"/>
    </row>
    <row r="114" spans="10:10" customFormat="1">
      <c r="J114" s="2"/>
    </row>
    <row r="115" spans="10:10" customFormat="1">
      <c r="J115" s="2"/>
    </row>
    <row r="116" spans="10:10" customFormat="1">
      <c r="J116" s="2"/>
    </row>
    <row r="117" spans="10:10" customFormat="1">
      <c r="J117" s="2"/>
    </row>
    <row r="118" spans="10:10" customFormat="1">
      <c r="J118" s="2"/>
    </row>
    <row r="119" spans="10:10" customFormat="1">
      <c r="J119" s="2"/>
    </row>
    <row r="120" spans="10:10" customFormat="1">
      <c r="J120" s="2"/>
    </row>
    <row r="121" spans="10:10" customFormat="1">
      <c r="J121" s="2"/>
    </row>
    <row r="122" spans="10:10" customFormat="1">
      <c r="J122" s="2"/>
    </row>
    <row r="123" spans="10:10" customFormat="1">
      <c r="J123" s="2"/>
    </row>
    <row r="124" spans="10:10" customFormat="1">
      <c r="J124" s="2"/>
    </row>
    <row r="125" spans="10:10" customFormat="1">
      <c r="J125" s="2"/>
    </row>
    <row r="126" spans="10:10" customFormat="1">
      <c r="J126" s="2"/>
    </row>
    <row r="127" spans="10:10" customFormat="1">
      <c r="J127" s="2"/>
    </row>
    <row r="128" spans="10:10" customFormat="1">
      <c r="J128" s="2"/>
    </row>
    <row r="129" spans="10:10" customFormat="1">
      <c r="J129" s="2"/>
    </row>
    <row r="130" spans="10:10" customFormat="1">
      <c r="J130" s="2"/>
    </row>
    <row r="131" spans="10:10" customFormat="1">
      <c r="J131" s="2"/>
    </row>
    <row r="132" spans="10:10" customFormat="1">
      <c r="J132" s="2"/>
    </row>
    <row r="133" spans="10:10" customFormat="1">
      <c r="J133" s="2"/>
    </row>
    <row r="134" spans="10:10" customFormat="1">
      <c r="J134" s="2"/>
    </row>
    <row r="135" spans="10:10" customFormat="1">
      <c r="J135" s="2"/>
    </row>
    <row r="136" spans="10:10" customFormat="1">
      <c r="J136" s="2"/>
    </row>
    <row r="137" spans="10:10" customFormat="1">
      <c r="J137" s="2"/>
    </row>
    <row r="138" spans="10:10" customFormat="1">
      <c r="J138" s="2"/>
    </row>
    <row r="139" spans="10:10" customFormat="1">
      <c r="J139" s="2"/>
    </row>
    <row r="140" spans="10:10" customFormat="1">
      <c r="J140" s="2"/>
    </row>
    <row r="141" spans="10:10" customFormat="1">
      <c r="J141" s="2"/>
    </row>
    <row r="142" spans="10:10" customFormat="1">
      <c r="J142" s="2"/>
    </row>
    <row r="143" spans="10:10" customFormat="1">
      <c r="J143" s="2"/>
    </row>
    <row r="144" spans="10:10" customFormat="1">
      <c r="J144" s="2"/>
    </row>
    <row r="145" spans="10:10" customFormat="1">
      <c r="J145" s="2"/>
    </row>
    <row r="146" spans="10:10" customFormat="1">
      <c r="J146" s="2"/>
    </row>
    <row r="147" spans="10:10" customFormat="1">
      <c r="J147" s="2"/>
    </row>
    <row r="148" spans="10:10" customFormat="1">
      <c r="J148" s="2"/>
    </row>
    <row r="149" spans="10:10" customFormat="1">
      <c r="J149" s="2"/>
    </row>
    <row r="150" spans="10:10" customFormat="1">
      <c r="J150" s="2"/>
    </row>
    <row r="151" spans="10:10" customFormat="1">
      <c r="J151" s="2"/>
    </row>
    <row r="152" spans="10:10" customFormat="1">
      <c r="J152" s="2"/>
    </row>
    <row r="153" spans="10:10" customFormat="1">
      <c r="J153" s="2"/>
    </row>
    <row r="154" spans="10:10" customFormat="1">
      <c r="J154" s="2"/>
    </row>
    <row r="155" spans="10:10" customFormat="1">
      <c r="J155" s="2"/>
    </row>
    <row r="156" spans="10:10" customFormat="1">
      <c r="J156" s="2"/>
    </row>
    <row r="157" spans="10:10" customFormat="1">
      <c r="J157" s="2"/>
    </row>
    <row r="158" spans="10:10" customFormat="1">
      <c r="J158" s="2"/>
    </row>
    <row r="159" spans="10:10" customFormat="1">
      <c r="J159" s="2"/>
    </row>
    <row r="160" spans="10:10" customFormat="1">
      <c r="J160" s="2"/>
    </row>
    <row r="161" spans="10:10" customFormat="1">
      <c r="J161" s="2"/>
    </row>
    <row r="162" spans="10:10" customFormat="1">
      <c r="J162" s="2"/>
    </row>
    <row r="163" spans="10:10" customFormat="1">
      <c r="J163" s="2"/>
    </row>
    <row r="164" spans="10:10" customFormat="1">
      <c r="J164" s="2"/>
    </row>
    <row r="165" spans="10:10" customFormat="1">
      <c r="J165" s="2"/>
    </row>
    <row r="166" spans="10:10" customFormat="1">
      <c r="J166" s="2"/>
    </row>
    <row r="167" spans="10:10" customFormat="1">
      <c r="J167" s="2"/>
    </row>
    <row r="168" spans="10:10" customFormat="1">
      <c r="J168" s="2"/>
    </row>
    <row r="169" spans="10:10" customFormat="1">
      <c r="J169" s="2"/>
    </row>
    <row r="170" spans="10:10" customFormat="1">
      <c r="J170" s="2"/>
    </row>
    <row r="171" spans="10:10" customFormat="1">
      <c r="J171" s="2"/>
    </row>
    <row r="172" spans="10:10" customFormat="1">
      <c r="J172" s="2"/>
    </row>
    <row r="173" spans="10:10" customFormat="1">
      <c r="J173" s="2"/>
    </row>
    <row r="174" spans="10:10" customFormat="1">
      <c r="J174" s="2"/>
    </row>
    <row r="175" spans="10:10" customFormat="1">
      <c r="J175" s="2"/>
    </row>
    <row r="176" spans="10:10" customFormat="1">
      <c r="J176" s="2"/>
    </row>
    <row r="177" spans="10:10" customFormat="1">
      <c r="J177" s="2"/>
    </row>
    <row r="178" spans="10:10" customFormat="1">
      <c r="J178" s="2"/>
    </row>
    <row r="179" spans="10:10" customFormat="1">
      <c r="J179" s="2"/>
    </row>
    <row r="180" spans="10:10" customFormat="1">
      <c r="J180" s="2"/>
    </row>
    <row r="181" spans="10:10" customFormat="1">
      <c r="J181" s="2"/>
    </row>
    <row r="182" spans="10:10" customFormat="1">
      <c r="J182" s="2"/>
    </row>
    <row r="183" spans="10:10" customFormat="1">
      <c r="J183" s="2"/>
    </row>
    <row r="184" spans="10:10" customFormat="1">
      <c r="J184" s="2"/>
    </row>
    <row r="185" spans="10:10" customFormat="1">
      <c r="J185" s="2"/>
    </row>
    <row r="186" spans="10:10" customFormat="1">
      <c r="J186" s="2"/>
    </row>
    <row r="187" spans="10:10" customFormat="1">
      <c r="J187" s="2"/>
    </row>
    <row r="188" spans="10:10" customFormat="1">
      <c r="J188" s="2"/>
    </row>
    <row r="189" spans="10:10" customFormat="1">
      <c r="J189" s="2"/>
    </row>
    <row r="190" spans="10:10" customFormat="1">
      <c r="J190" s="2"/>
    </row>
    <row r="191" spans="10:10" customFormat="1">
      <c r="J191" s="2"/>
    </row>
    <row r="192" spans="10:10" customFormat="1">
      <c r="J192" s="2"/>
    </row>
    <row r="193" spans="10:10" customFormat="1">
      <c r="J193" s="2"/>
    </row>
    <row r="194" spans="10:10" customFormat="1">
      <c r="J194" s="2"/>
    </row>
    <row r="195" spans="10:10" customFormat="1">
      <c r="J195" s="2"/>
    </row>
    <row r="196" spans="10:10" customFormat="1">
      <c r="J196" s="2"/>
    </row>
    <row r="197" spans="10:10" customFormat="1">
      <c r="J197" s="2"/>
    </row>
    <row r="198" spans="10:10" customFormat="1">
      <c r="J198" s="2"/>
    </row>
    <row r="199" spans="10:10" customFormat="1">
      <c r="J199" s="2"/>
    </row>
    <row r="200" spans="10:10" customFormat="1">
      <c r="J200" s="2"/>
    </row>
    <row r="201" spans="10:10" customFormat="1">
      <c r="J201" s="2"/>
    </row>
    <row r="202" spans="10:10" customFormat="1">
      <c r="J202" s="2"/>
    </row>
    <row r="203" spans="10:10" customFormat="1">
      <c r="J203" s="2"/>
    </row>
    <row r="204" spans="10:10" customFormat="1">
      <c r="J204" s="2"/>
    </row>
    <row r="205" spans="10:10" customFormat="1">
      <c r="J205" s="2"/>
    </row>
    <row r="206" spans="10:10" customFormat="1">
      <c r="J206" s="2"/>
    </row>
    <row r="207" spans="10:10" customFormat="1">
      <c r="J207" s="2"/>
    </row>
    <row r="208" spans="10:10" customFormat="1">
      <c r="J208" s="2"/>
    </row>
    <row r="209" spans="10:10" customFormat="1">
      <c r="J209" s="2"/>
    </row>
    <row r="210" spans="10:10" customFormat="1">
      <c r="J210" s="2"/>
    </row>
    <row r="211" spans="10:10" customFormat="1">
      <c r="J211" s="2"/>
    </row>
    <row r="212" spans="10:10" customFormat="1">
      <c r="J212" s="2"/>
    </row>
    <row r="213" spans="10:10" customFormat="1">
      <c r="J213" s="2"/>
    </row>
    <row r="214" spans="10:10" customFormat="1">
      <c r="J214" s="2"/>
    </row>
    <row r="215" spans="10:10" customFormat="1">
      <c r="J215" s="2"/>
    </row>
    <row r="216" spans="10:10" customFormat="1">
      <c r="J216" s="2"/>
    </row>
    <row r="217" spans="10:10" customFormat="1">
      <c r="J217" s="2"/>
    </row>
    <row r="218" spans="10:10" customFormat="1">
      <c r="J218" s="2"/>
    </row>
    <row r="219" spans="10:10" customFormat="1">
      <c r="J219" s="2"/>
    </row>
    <row r="220" spans="10:10" customFormat="1">
      <c r="J220" s="2"/>
    </row>
    <row r="221" spans="10:10" customFormat="1">
      <c r="J221" s="2"/>
    </row>
    <row r="222" spans="10:10" customFormat="1">
      <c r="J222" s="2"/>
    </row>
    <row r="223" spans="10:10" customFormat="1">
      <c r="J223" s="2"/>
    </row>
    <row r="224" spans="10:10" customFormat="1">
      <c r="J224" s="2"/>
    </row>
    <row r="225" spans="10:10" customFormat="1">
      <c r="J225" s="2"/>
    </row>
    <row r="226" spans="10:10" customFormat="1">
      <c r="J226" s="2"/>
    </row>
    <row r="227" spans="10:10" customFormat="1">
      <c r="J227" s="2"/>
    </row>
    <row r="228" spans="10:10" customFormat="1">
      <c r="J228" s="2"/>
    </row>
    <row r="229" spans="10:10" customFormat="1">
      <c r="J229" s="2"/>
    </row>
    <row r="230" spans="10:10" customFormat="1">
      <c r="J230" s="2"/>
    </row>
    <row r="231" spans="10:10" customFormat="1">
      <c r="J231" s="2"/>
    </row>
    <row r="232" spans="10:10" customFormat="1">
      <c r="J232" s="2"/>
    </row>
    <row r="233" spans="10:10" customFormat="1">
      <c r="J233" s="2"/>
    </row>
    <row r="234" spans="10:10" customFormat="1">
      <c r="J234" s="2"/>
    </row>
    <row r="235" spans="10:10" customFormat="1">
      <c r="J235" s="2"/>
    </row>
    <row r="236" spans="10:10" customFormat="1">
      <c r="J236" s="2"/>
    </row>
    <row r="237" spans="10:10" customFormat="1">
      <c r="J237" s="2"/>
    </row>
    <row r="238" spans="10:10" customFormat="1">
      <c r="J238" s="2"/>
    </row>
    <row r="239" spans="10:10" customFormat="1">
      <c r="J239" s="2"/>
    </row>
    <row r="240" spans="10:10" customFormat="1">
      <c r="J240" s="2"/>
    </row>
    <row r="241" spans="10:10" customFormat="1">
      <c r="J241" s="2"/>
    </row>
    <row r="242" spans="10:10" customFormat="1">
      <c r="J242" s="2"/>
    </row>
    <row r="243" spans="10:10" customFormat="1">
      <c r="J243" s="2"/>
    </row>
    <row r="244" spans="10:10" customFormat="1">
      <c r="J244" s="2"/>
    </row>
    <row r="245" spans="10:10" customFormat="1">
      <c r="J245" s="2"/>
    </row>
    <row r="246" spans="10:10" customFormat="1">
      <c r="J246" s="2"/>
    </row>
    <row r="247" spans="10:10" customFormat="1">
      <c r="J247" s="2"/>
    </row>
    <row r="248" spans="10:10" customFormat="1">
      <c r="J248" s="2"/>
    </row>
    <row r="249" spans="10:10" customFormat="1">
      <c r="J249" s="2"/>
    </row>
    <row r="250" spans="10:10" customFormat="1">
      <c r="J250" s="2"/>
    </row>
    <row r="251" spans="10:10" customFormat="1">
      <c r="J251" s="2"/>
    </row>
    <row r="252" spans="10:10" customFormat="1">
      <c r="J252" s="2"/>
    </row>
    <row r="253" spans="10:10" customFormat="1">
      <c r="J253" s="2"/>
    </row>
    <row r="254" spans="10:10" customFormat="1">
      <c r="J254" s="2"/>
    </row>
    <row r="255" spans="10:10" customFormat="1">
      <c r="J255" s="2"/>
    </row>
    <row r="256" spans="10:10" customFormat="1">
      <c r="J256" s="2"/>
    </row>
    <row r="257" spans="10:10" customFormat="1">
      <c r="J257" s="2"/>
    </row>
    <row r="258" spans="10:10" customFormat="1">
      <c r="J258" s="2"/>
    </row>
    <row r="259" spans="10:10" customFormat="1">
      <c r="J259" s="2"/>
    </row>
    <row r="260" spans="10:10" customFormat="1">
      <c r="J260" s="2"/>
    </row>
    <row r="261" spans="10:10" customFormat="1">
      <c r="J261" s="2"/>
    </row>
    <row r="262" spans="10:10" customFormat="1">
      <c r="J262" s="2"/>
    </row>
    <row r="263" spans="10:10" customFormat="1">
      <c r="J263" s="2"/>
    </row>
    <row r="264" spans="10:10" customFormat="1">
      <c r="J264" s="2"/>
    </row>
    <row r="265" spans="10:10" customFormat="1">
      <c r="J265" s="2"/>
    </row>
    <row r="266" spans="10:10" customFormat="1">
      <c r="J266" s="2"/>
    </row>
    <row r="267" spans="10:10" customFormat="1">
      <c r="J267" s="2"/>
    </row>
    <row r="268" spans="10:10" customFormat="1">
      <c r="J268" s="2"/>
    </row>
    <row r="269" spans="10:10" customFormat="1">
      <c r="J269" s="2"/>
    </row>
    <row r="270" spans="10:10" customFormat="1">
      <c r="J270" s="2"/>
    </row>
    <row r="271" spans="10:10" customFormat="1">
      <c r="J271" s="2"/>
    </row>
    <row r="272" spans="10:10" customFormat="1">
      <c r="J272" s="2"/>
    </row>
    <row r="273" spans="10:10" customFormat="1">
      <c r="J273" s="2"/>
    </row>
    <row r="274" spans="10:10" customFormat="1">
      <c r="J274" s="2"/>
    </row>
    <row r="275" spans="10:10" customFormat="1">
      <c r="J275" s="2"/>
    </row>
    <row r="276" spans="10:10" customFormat="1">
      <c r="J276" s="2"/>
    </row>
    <row r="277" spans="10:10" customFormat="1">
      <c r="J277" s="2"/>
    </row>
    <row r="278" spans="10:10" customFormat="1">
      <c r="J278" s="2"/>
    </row>
    <row r="279" spans="10:10" customFormat="1">
      <c r="J279" s="2"/>
    </row>
    <row r="280" spans="10:10" customFormat="1">
      <c r="J280" s="2"/>
    </row>
    <row r="281" spans="10:10" customFormat="1">
      <c r="J281" s="2"/>
    </row>
    <row r="282" spans="10:10" customFormat="1">
      <c r="J282" s="2"/>
    </row>
    <row r="283" spans="10:10" customFormat="1">
      <c r="J283" s="2"/>
    </row>
    <row r="284" spans="10:10" customFormat="1">
      <c r="J284" s="2"/>
    </row>
    <row r="285" spans="10:10" customFormat="1">
      <c r="J285" s="2"/>
    </row>
    <row r="286" spans="10:10" customFormat="1">
      <c r="J286" s="2"/>
    </row>
    <row r="287" spans="10:10" customFormat="1">
      <c r="J287" s="2"/>
    </row>
    <row r="288" spans="10:10" customFormat="1">
      <c r="J288" s="2"/>
    </row>
    <row r="289" spans="10:10" customFormat="1">
      <c r="J289" s="2"/>
    </row>
    <row r="290" spans="10:10" customFormat="1">
      <c r="J290" s="2"/>
    </row>
    <row r="291" spans="10:10" customFormat="1">
      <c r="J291" s="2"/>
    </row>
    <row r="292" spans="10:10" customFormat="1">
      <c r="J292" s="2"/>
    </row>
    <row r="293" spans="10:10" customFormat="1">
      <c r="J293" s="2"/>
    </row>
    <row r="294" spans="10:10" customFormat="1">
      <c r="J294" s="2"/>
    </row>
    <row r="295" spans="10:10" customFormat="1">
      <c r="J295" s="2"/>
    </row>
    <row r="296" spans="10:10" customFormat="1">
      <c r="J296" s="2"/>
    </row>
    <row r="297" spans="10:10" customFormat="1">
      <c r="J297" s="2"/>
    </row>
    <row r="298" spans="10:10" customFormat="1">
      <c r="J298" s="2"/>
    </row>
    <row r="299" spans="10:10" customFormat="1">
      <c r="J299" s="2"/>
    </row>
    <row r="300" spans="10:10" customFormat="1">
      <c r="J300" s="2"/>
    </row>
    <row r="301" spans="10:10" customFormat="1">
      <c r="J301" s="2"/>
    </row>
    <row r="302" spans="10:10" customFormat="1">
      <c r="J302" s="2"/>
    </row>
    <row r="303" spans="10:10" customFormat="1">
      <c r="J303" s="2"/>
    </row>
    <row r="304" spans="10:10" customFormat="1">
      <c r="J304" s="2"/>
    </row>
    <row r="305" spans="10:10" customFormat="1">
      <c r="J305" s="2"/>
    </row>
    <row r="306" spans="10:10" customFormat="1">
      <c r="J306" s="2"/>
    </row>
    <row r="307" spans="10:10" customFormat="1">
      <c r="J307" s="2"/>
    </row>
    <row r="308" spans="10:10" customFormat="1">
      <c r="J308" s="2"/>
    </row>
    <row r="309" spans="10:10" customFormat="1">
      <c r="J309" s="2"/>
    </row>
    <row r="310" spans="10:10" customFormat="1">
      <c r="J310" s="2"/>
    </row>
    <row r="311" spans="10:10" customFormat="1">
      <c r="J311" s="2"/>
    </row>
    <row r="312" spans="10:10" customFormat="1">
      <c r="J312" s="2"/>
    </row>
    <row r="313" spans="10:10" customFormat="1">
      <c r="J313" s="2"/>
    </row>
    <row r="314" spans="10:10" customFormat="1">
      <c r="J314" s="2"/>
    </row>
    <row r="315" spans="10:10" customFormat="1">
      <c r="J315" s="2"/>
    </row>
    <row r="316" spans="10:10" customFormat="1">
      <c r="J316" s="2"/>
    </row>
    <row r="317" spans="10:10" customFormat="1">
      <c r="J317" s="2"/>
    </row>
    <row r="318" spans="10:10" customFormat="1">
      <c r="J318" s="2"/>
    </row>
    <row r="319" spans="10:10" customFormat="1">
      <c r="J319" s="2"/>
    </row>
    <row r="320" spans="10:10" customFormat="1">
      <c r="J320" s="2"/>
    </row>
    <row r="321" spans="10:10" customFormat="1">
      <c r="J321" s="2"/>
    </row>
    <row r="322" spans="10:10" customFormat="1">
      <c r="J322" s="2"/>
    </row>
    <row r="323" spans="10:10" customFormat="1">
      <c r="J323" s="2"/>
    </row>
    <row r="324" spans="10:10" customFormat="1">
      <c r="J324" s="2"/>
    </row>
    <row r="325" spans="10:10" customFormat="1">
      <c r="J325" s="2"/>
    </row>
    <row r="326" spans="10:10" customFormat="1">
      <c r="J326" s="2"/>
    </row>
    <row r="327" spans="10:10" customFormat="1">
      <c r="J327" s="2"/>
    </row>
    <row r="328" spans="10:10" customFormat="1">
      <c r="J328" s="2"/>
    </row>
    <row r="329" spans="10:10" customFormat="1">
      <c r="J329" s="2"/>
    </row>
    <row r="330" spans="10:10" customFormat="1">
      <c r="J330" s="2"/>
    </row>
    <row r="331" spans="10:10" customFormat="1">
      <c r="J331" s="2"/>
    </row>
    <row r="332" spans="10:10" customFormat="1">
      <c r="J332" s="2"/>
    </row>
    <row r="333" spans="10:10" customFormat="1">
      <c r="J333" s="2"/>
    </row>
    <row r="334" spans="10:10" customFormat="1">
      <c r="J334" s="2"/>
    </row>
    <row r="335" spans="10:10" customFormat="1">
      <c r="J335" s="2"/>
    </row>
    <row r="336" spans="10:10" customFormat="1">
      <c r="J336" s="2"/>
    </row>
    <row r="337" spans="10:10" customFormat="1">
      <c r="J337" s="2"/>
    </row>
    <row r="338" spans="10:10" customFormat="1">
      <c r="J338" s="2"/>
    </row>
    <row r="339" spans="10:10" customFormat="1">
      <c r="J339" s="2"/>
    </row>
    <row r="340" spans="10:10" customFormat="1">
      <c r="J340" s="2"/>
    </row>
    <row r="341" spans="10:10" customFormat="1">
      <c r="J341" s="2"/>
    </row>
    <row r="342" spans="10:10" customFormat="1">
      <c r="J342" s="2"/>
    </row>
    <row r="343" spans="10:10" customFormat="1">
      <c r="J343" s="2"/>
    </row>
    <row r="344" spans="10:10" customFormat="1">
      <c r="J344" s="2"/>
    </row>
    <row r="345" spans="10:10" customFormat="1">
      <c r="J345" s="2"/>
    </row>
    <row r="346" spans="10:10" customFormat="1">
      <c r="J346" s="2"/>
    </row>
    <row r="347" spans="10:10" customFormat="1">
      <c r="J347" s="2"/>
    </row>
    <row r="348" spans="10:10" customFormat="1">
      <c r="J348" s="2"/>
    </row>
    <row r="349" spans="10:10" customFormat="1">
      <c r="J349" s="2"/>
    </row>
    <row r="350" spans="10:10" customFormat="1">
      <c r="J350" s="2"/>
    </row>
    <row r="351" spans="10:10" customFormat="1">
      <c r="J351" s="2"/>
    </row>
    <row r="352" spans="10:10" customFormat="1">
      <c r="J352" s="2"/>
    </row>
    <row r="353" spans="10:10" customFormat="1">
      <c r="J353" s="2"/>
    </row>
    <row r="354" spans="10:10" customFormat="1">
      <c r="J354" s="2"/>
    </row>
    <row r="355" spans="10:10" customFormat="1">
      <c r="J355" s="2"/>
    </row>
    <row r="356" spans="10:10" customFormat="1">
      <c r="J356" s="2"/>
    </row>
    <row r="357" spans="10:10" customFormat="1">
      <c r="J357" s="2"/>
    </row>
    <row r="358" spans="10:10" customFormat="1">
      <c r="J358" s="2"/>
    </row>
    <row r="359" spans="10:10" customFormat="1">
      <c r="J359" s="2"/>
    </row>
    <row r="360" spans="10:10" customFormat="1">
      <c r="J360" s="2"/>
    </row>
    <row r="361" spans="10:10" customFormat="1">
      <c r="J361" s="2"/>
    </row>
    <row r="362" spans="10:10" customFormat="1">
      <c r="J362" s="2"/>
    </row>
    <row r="363" spans="10:10" customFormat="1">
      <c r="J363" s="2"/>
    </row>
    <row r="364" spans="10:10" customFormat="1">
      <c r="J364" s="2"/>
    </row>
    <row r="365" spans="10:10" customFormat="1">
      <c r="J365" s="2"/>
    </row>
    <row r="366" spans="10:10" customFormat="1">
      <c r="J366" s="2"/>
    </row>
    <row r="367" spans="10:10" customFormat="1">
      <c r="J367" s="2"/>
    </row>
    <row r="368" spans="10:10" customFormat="1">
      <c r="J368" s="2"/>
    </row>
    <row r="369" spans="10:10" customFormat="1">
      <c r="J369" s="2"/>
    </row>
    <row r="370" spans="10:10" customFormat="1">
      <c r="J370" s="2"/>
    </row>
    <row r="371" spans="10:10" customFormat="1">
      <c r="J371" s="2"/>
    </row>
    <row r="372" spans="10:10" customFormat="1">
      <c r="J372" s="2"/>
    </row>
    <row r="373" spans="10:10" customFormat="1">
      <c r="J373" s="2"/>
    </row>
    <row r="374" spans="10:10" customFormat="1">
      <c r="J374" s="2"/>
    </row>
    <row r="375" spans="10:10" customFormat="1">
      <c r="J375" s="2"/>
    </row>
    <row r="376" spans="10:10" customFormat="1">
      <c r="J376" s="2"/>
    </row>
    <row r="377" spans="10:10" customFormat="1">
      <c r="J377" s="2"/>
    </row>
    <row r="378" spans="10:10" customFormat="1">
      <c r="J378" s="2"/>
    </row>
    <row r="379" spans="10:10" customFormat="1">
      <c r="J379" s="2"/>
    </row>
    <row r="380" spans="10:10" customFormat="1">
      <c r="J380" s="2"/>
    </row>
    <row r="381" spans="10:10" customFormat="1">
      <c r="J381" s="2"/>
    </row>
    <row r="382" spans="10:10" customFormat="1">
      <c r="J382" s="2"/>
    </row>
    <row r="383" spans="10:10" customFormat="1">
      <c r="J383" s="2"/>
    </row>
    <row r="384" spans="10:10" customFormat="1">
      <c r="J384" s="2"/>
    </row>
    <row r="385" spans="10:10" customFormat="1">
      <c r="J385" s="2"/>
    </row>
    <row r="386" spans="10:10" customFormat="1">
      <c r="J386" s="2"/>
    </row>
    <row r="387" spans="10:10" customFormat="1">
      <c r="J387" s="2"/>
    </row>
    <row r="388" spans="10:10" customFormat="1">
      <c r="J388" s="2"/>
    </row>
    <row r="389" spans="10:10" customFormat="1">
      <c r="J389" s="2"/>
    </row>
    <row r="390" spans="10:10" customFormat="1">
      <c r="J390" s="2"/>
    </row>
    <row r="391" spans="10:10" customFormat="1">
      <c r="J391" s="2"/>
    </row>
    <row r="392" spans="10:10" customFormat="1">
      <c r="J392" s="2"/>
    </row>
    <row r="393" spans="10:10" customFormat="1">
      <c r="J393" s="2"/>
    </row>
    <row r="394" spans="10:10" customFormat="1">
      <c r="J394" s="2"/>
    </row>
    <row r="395" spans="10:10" customFormat="1">
      <c r="J395" s="2"/>
    </row>
    <row r="396" spans="10:10" customFormat="1">
      <c r="J396" s="2"/>
    </row>
    <row r="397" spans="10:10" customFormat="1">
      <c r="J397" s="2"/>
    </row>
    <row r="398" spans="10:10" customFormat="1">
      <c r="J398" s="2"/>
    </row>
    <row r="399" spans="10:10" customFormat="1">
      <c r="J399" s="2"/>
    </row>
    <row r="400" spans="10:10" customFormat="1">
      <c r="J400" s="2"/>
    </row>
    <row r="401" spans="10:10" customFormat="1">
      <c r="J401" s="2"/>
    </row>
    <row r="402" spans="10:10" customFormat="1">
      <c r="J402" s="2"/>
    </row>
    <row r="403" spans="10:10" customFormat="1">
      <c r="J403" s="2"/>
    </row>
    <row r="404" spans="10:10" customFormat="1">
      <c r="J404" s="2"/>
    </row>
    <row r="405" spans="10:10" customFormat="1">
      <c r="J405" s="2"/>
    </row>
    <row r="406" spans="10:10" customFormat="1">
      <c r="J406" s="2"/>
    </row>
    <row r="407" spans="10:10" customFormat="1">
      <c r="J407" s="2"/>
    </row>
    <row r="408" spans="10:10" customFormat="1">
      <c r="J408" s="2"/>
    </row>
    <row r="409" spans="10:10" customFormat="1">
      <c r="J409" s="2"/>
    </row>
    <row r="410" spans="10:10" customFormat="1">
      <c r="J410" s="2"/>
    </row>
    <row r="411" spans="10:10" customFormat="1">
      <c r="J411" s="2"/>
    </row>
    <row r="412" spans="10:10" customFormat="1">
      <c r="J412" s="2"/>
    </row>
    <row r="413" spans="10:10" customFormat="1">
      <c r="J413" s="2"/>
    </row>
    <row r="414" spans="10:10" customFormat="1">
      <c r="J414" s="2"/>
    </row>
    <row r="415" spans="10:10" customFormat="1">
      <c r="J415" s="2"/>
    </row>
    <row r="416" spans="10:10" customFormat="1">
      <c r="J416" s="2"/>
    </row>
    <row r="417" spans="10:10" customFormat="1">
      <c r="J417" s="2"/>
    </row>
    <row r="418" spans="10:10" customFormat="1">
      <c r="J418" s="2"/>
    </row>
    <row r="419" spans="10:10" customFormat="1">
      <c r="J419" s="2"/>
    </row>
    <row r="420" spans="10:10" customFormat="1">
      <c r="J420" s="2"/>
    </row>
    <row r="421" spans="10:10" customFormat="1">
      <c r="J421" s="2"/>
    </row>
    <row r="422" spans="10:10" customFormat="1">
      <c r="J422" s="2"/>
    </row>
    <row r="423" spans="10:10" customFormat="1">
      <c r="J423" s="2"/>
    </row>
    <row r="424" spans="10:10" customFormat="1">
      <c r="J424" s="2"/>
    </row>
    <row r="425" spans="10:10" customFormat="1">
      <c r="J425" s="2"/>
    </row>
    <row r="426" spans="10:10" customFormat="1">
      <c r="J426" s="2"/>
    </row>
    <row r="427" spans="10:10" customFormat="1">
      <c r="J427" s="2"/>
    </row>
    <row r="428" spans="10:10" customFormat="1">
      <c r="J428" s="2"/>
    </row>
    <row r="429" spans="10:10" customFormat="1">
      <c r="J429" s="2"/>
    </row>
    <row r="430" spans="10:10" customFormat="1">
      <c r="J430" s="2"/>
    </row>
    <row r="431" spans="10:10" customFormat="1">
      <c r="J431" s="2"/>
    </row>
    <row r="432" spans="10:10" customFormat="1">
      <c r="J432" s="2"/>
    </row>
    <row r="433" spans="10:10" customFormat="1">
      <c r="J433" s="2"/>
    </row>
    <row r="434" spans="10:10" customFormat="1">
      <c r="J434" s="2"/>
    </row>
    <row r="435" spans="10:10" customFormat="1">
      <c r="J435" s="2"/>
    </row>
    <row r="436" spans="10:10" customFormat="1">
      <c r="J436" s="2"/>
    </row>
    <row r="437" spans="10:10" customFormat="1">
      <c r="J437" s="2"/>
    </row>
    <row r="438" spans="10:10" customFormat="1">
      <c r="J438" s="2"/>
    </row>
    <row r="439" spans="10:10" customFormat="1">
      <c r="J439" s="2"/>
    </row>
    <row r="440" spans="10:10" customFormat="1">
      <c r="J440" s="2"/>
    </row>
    <row r="441" spans="10:10" customFormat="1">
      <c r="J441" s="2"/>
    </row>
    <row r="442" spans="10:10" customFormat="1">
      <c r="J442" s="2"/>
    </row>
    <row r="443" spans="10:10" customFormat="1">
      <c r="J443" s="2"/>
    </row>
    <row r="444" spans="10:10" customFormat="1">
      <c r="J444" s="2"/>
    </row>
    <row r="445" spans="10:10" customFormat="1">
      <c r="J445" s="2"/>
    </row>
    <row r="446" spans="10:10" customFormat="1">
      <c r="J446" s="2"/>
    </row>
    <row r="447" spans="10:10" customFormat="1">
      <c r="J447" s="2"/>
    </row>
    <row r="448" spans="10:10" customFormat="1">
      <c r="J448" s="2"/>
    </row>
    <row r="449" spans="10:10" customFormat="1">
      <c r="J449" s="2"/>
    </row>
    <row r="450" spans="10:10" customFormat="1">
      <c r="J450" s="2"/>
    </row>
    <row r="451" spans="10:10" customFormat="1">
      <c r="J451" s="2"/>
    </row>
    <row r="452" spans="10:10" customFormat="1">
      <c r="J452" s="2"/>
    </row>
    <row r="453" spans="10:10" customFormat="1">
      <c r="J453" s="2"/>
    </row>
    <row r="454" spans="10:10" customFormat="1">
      <c r="J454" s="2"/>
    </row>
    <row r="455" spans="10:10" customFormat="1">
      <c r="J455" s="2"/>
    </row>
    <row r="456" spans="10:10" customFormat="1">
      <c r="J456" s="2"/>
    </row>
    <row r="457" spans="10:10" customFormat="1">
      <c r="J457" s="2"/>
    </row>
    <row r="458" spans="10:10" customFormat="1">
      <c r="J458" s="2"/>
    </row>
    <row r="459" spans="10:10" customFormat="1">
      <c r="J459" s="2"/>
    </row>
    <row r="460" spans="10:10" customFormat="1">
      <c r="J460" s="2"/>
    </row>
    <row r="461" spans="10:10" customFormat="1">
      <c r="J461" s="2"/>
    </row>
    <row r="462" spans="10:10" customFormat="1">
      <c r="J462" s="2"/>
    </row>
    <row r="463" spans="10:10" customFormat="1">
      <c r="J463" s="2"/>
    </row>
    <row r="464" spans="10:10" customFormat="1">
      <c r="J464" s="2"/>
    </row>
    <row r="465" spans="10:10" customFormat="1">
      <c r="J465" s="2"/>
    </row>
    <row r="466" spans="10:10" customFormat="1">
      <c r="J466" s="2"/>
    </row>
    <row r="467" spans="10:10" customFormat="1">
      <c r="J467" s="2"/>
    </row>
    <row r="468" spans="10:10" customFormat="1">
      <c r="J468" s="2"/>
    </row>
    <row r="469" spans="10:10" customFormat="1">
      <c r="J469" s="2"/>
    </row>
    <row r="470" spans="10:10" customFormat="1">
      <c r="J470" s="2"/>
    </row>
    <row r="471" spans="10:10" customFormat="1">
      <c r="J471" s="2"/>
    </row>
    <row r="472" spans="10:10" customFormat="1">
      <c r="J472" s="2"/>
    </row>
    <row r="473" spans="10:10" customFormat="1">
      <c r="J473" s="2"/>
    </row>
    <row r="474" spans="10:10" customFormat="1">
      <c r="J474" s="2"/>
    </row>
    <row r="475" spans="10:10" customFormat="1">
      <c r="J475" s="2"/>
    </row>
    <row r="476" spans="10:10" customFormat="1">
      <c r="J476" s="2"/>
    </row>
    <row r="477" spans="10:10" customFormat="1">
      <c r="J477" s="2"/>
    </row>
    <row r="478" spans="10:10" customFormat="1">
      <c r="J478" s="2"/>
    </row>
    <row r="479" spans="10:10" customFormat="1">
      <c r="J479" s="2"/>
    </row>
    <row r="480" spans="10:10" customFormat="1">
      <c r="J480" s="2"/>
    </row>
    <row r="481" spans="10:10" customFormat="1">
      <c r="J481" s="2"/>
    </row>
    <row r="482" spans="10:10" customFormat="1">
      <c r="J482" s="2"/>
    </row>
    <row r="483" spans="10:10" customFormat="1">
      <c r="J483" s="2"/>
    </row>
    <row r="484" spans="10:10" customFormat="1">
      <c r="J484" s="2"/>
    </row>
    <row r="485" spans="10:10" customFormat="1">
      <c r="J485" s="2"/>
    </row>
    <row r="486" spans="10:10" customFormat="1">
      <c r="J486" s="2"/>
    </row>
    <row r="487" spans="10:10" customFormat="1">
      <c r="J487" s="2"/>
    </row>
    <row r="488" spans="10:10" customFormat="1">
      <c r="J488" s="2"/>
    </row>
    <row r="489" spans="10:10" customFormat="1">
      <c r="J489" s="2"/>
    </row>
    <row r="490" spans="10:10" customFormat="1">
      <c r="J490" s="2"/>
    </row>
    <row r="491" spans="10:10" customFormat="1">
      <c r="J491" s="2"/>
    </row>
    <row r="492" spans="10:10" customFormat="1">
      <c r="J492" s="2"/>
    </row>
    <row r="493" spans="10:10" customFormat="1">
      <c r="J493" s="2"/>
    </row>
    <row r="494" spans="10:10" customFormat="1">
      <c r="J494" s="2"/>
    </row>
    <row r="495" spans="10:10" customFormat="1">
      <c r="J495" s="2"/>
    </row>
    <row r="496" spans="10:10" customFormat="1">
      <c r="J496" s="2"/>
    </row>
    <row r="497" spans="10:10" customFormat="1">
      <c r="J497" s="2"/>
    </row>
    <row r="498" spans="10:10" customFormat="1">
      <c r="J498" s="2"/>
    </row>
    <row r="499" spans="10:10" customFormat="1">
      <c r="J499" s="2"/>
    </row>
    <row r="500" spans="10:10" customFormat="1">
      <c r="J500" s="2"/>
    </row>
    <row r="501" spans="10:10" customFormat="1">
      <c r="J501" s="2"/>
    </row>
    <row r="502" spans="10:10" customFormat="1">
      <c r="J502" s="2"/>
    </row>
    <row r="503" spans="10:10" customFormat="1">
      <c r="J503" s="2"/>
    </row>
    <row r="504" spans="10:10" customFormat="1">
      <c r="J504" s="2"/>
    </row>
    <row r="505" spans="10:10" customFormat="1">
      <c r="J505" s="2"/>
    </row>
    <row r="506" spans="10:10" customFormat="1">
      <c r="J506" s="2"/>
    </row>
    <row r="507" spans="10:10" customFormat="1">
      <c r="J507" s="2"/>
    </row>
    <row r="508" spans="10:10" customFormat="1">
      <c r="J508" s="2"/>
    </row>
    <row r="509" spans="10:10" customFormat="1">
      <c r="J509" s="2"/>
    </row>
    <row r="510" spans="10:10" customFormat="1">
      <c r="J510" s="2"/>
    </row>
    <row r="511" spans="10:10" customFormat="1">
      <c r="J511" s="2"/>
    </row>
    <row r="512" spans="10:10" customFormat="1">
      <c r="J512" s="2"/>
    </row>
    <row r="513" spans="10:10" customFormat="1">
      <c r="J513" s="2"/>
    </row>
    <row r="514" spans="10:10" customFormat="1">
      <c r="J514" s="2"/>
    </row>
    <row r="515" spans="10:10" customFormat="1">
      <c r="J515" s="2"/>
    </row>
    <row r="516" spans="10:10" customFormat="1">
      <c r="J516" s="2"/>
    </row>
    <row r="517" spans="10:10" customFormat="1">
      <c r="J517" s="2"/>
    </row>
    <row r="518" spans="10:10" customFormat="1">
      <c r="J518" s="2"/>
    </row>
    <row r="519" spans="10:10" customFormat="1">
      <c r="J519" s="2"/>
    </row>
    <row r="520" spans="10:10" customFormat="1">
      <c r="J520" s="2"/>
    </row>
    <row r="521" spans="10:10" customFormat="1">
      <c r="J521" s="2"/>
    </row>
    <row r="522" spans="10:10" customFormat="1">
      <c r="J522" s="2"/>
    </row>
    <row r="523" spans="10:10" customFormat="1">
      <c r="J523" s="2"/>
    </row>
    <row r="524" spans="10:10" customFormat="1">
      <c r="J524" s="2"/>
    </row>
    <row r="525" spans="10:10" customFormat="1">
      <c r="J525" s="2"/>
    </row>
    <row r="526" spans="10:10" customFormat="1">
      <c r="J526" s="2"/>
    </row>
    <row r="527" spans="10:10" customFormat="1">
      <c r="J527" s="2"/>
    </row>
    <row r="528" spans="10:10" customFormat="1">
      <c r="J528" s="2"/>
    </row>
    <row r="529" spans="10:10" customFormat="1">
      <c r="J529" s="2"/>
    </row>
    <row r="530" spans="10:10" customFormat="1">
      <c r="J530" s="2"/>
    </row>
    <row r="531" spans="10:10" customFormat="1">
      <c r="J531" s="2"/>
    </row>
    <row r="532" spans="10:10" customFormat="1">
      <c r="J532" s="2"/>
    </row>
    <row r="533" spans="10:10" customFormat="1">
      <c r="J533" s="2"/>
    </row>
    <row r="534" spans="10:10" customFormat="1">
      <c r="J534" s="2"/>
    </row>
    <row r="535" spans="10:10" customFormat="1">
      <c r="J535" s="2"/>
    </row>
    <row r="536" spans="10:10" customFormat="1">
      <c r="J536" s="2"/>
    </row>
    <row r="537" spans="10:10" customFormat="1">
      <c r="J537" s="2"/>
    </row>
    <row r="538" spans="10:10" customFormat="1">
      <c r="J538" s="2"/>
    </row>
    <row r="539" spans="10:10" customFormat="1">
      <c r="J539" s="2"/>
    </row>
    <row r="540" spans="10:10" customFormat="1">
      <c r="J540" s="2"/>
    </row>
    <row r="541" spans="10:10" customFormat="1">
      <c r="J541" s="2"/>
    </row>
    <row r="542" spans="10:10" customFormat="1">
      <c r="J542" s="2"/>
    </row>
    <row r="543" spans="10:10" customFormat="1">
      <c r="J543" s="2"/>
    </row>
    <row r="544" spans="10:10" customFormat="1">
      <c r="J544" s="2"/>
    </row>
    <row r="545" spans="10:10" customFormat="1">
      <c r="J545" s="2"/>
    </row>
    <row r="546" spans="10:10" customFormat="1">
      <c r="J546" s="2"/>
    </row>
    <row r="547" spans="10:10" customFormat="1">
      <c r="J547" s="2"/>
    </row>
    <row r="548" spans="10:10" customFormat="1">
      <c r="J548" s="2"/>
    </row>
    <row r="549" spans="10:10" customFormat="1">
      <c r="J549" s="2"/>
    </row>
    <row r="550" spans="10:10" customFormat="1">
      <c r="J550" s="2"/>
    </row>
    <row r="551" spans="10:10" customFormat="1">
      <c r="J551" s="2"/>
    </row>
    <row r="552" spans="10:10" customFormat="1">
      <c r="J552" s="2"/>
    </row>
    <row r="553" spans="10:10" customFormat="1">
      <c r="J553" s="2"/>
    </row>
    <row r="554" spans="10:10" customFormat="1">
      <c r="J554" s="2"/>
    </row>
    <row r="555" spans="10:10" customFormat="1">
      <c r="J555" s="2"/>
    </row>
    <row r="556" spans="10:10" customFormat="1">
      <c r="J556" s="2"/>
    </row>
    <row r="557" spans="10:10" customFormat="1">
      <c r="J557" s="2"/>
    </row>
    <row r="558" spans="10:10" customFormat="1">
      <c r="J558" s="2"/>
    </row>
    <row r="559" spans="10:10" customFormat="1">
      <c r="J559" s="2"/>
    </row>
    <row r="560" spans="10:10" customFormat="1">
      <c r="J560" s="2"/>
    </row>
    <row r="561" spans="10:10" customFormat="1">
      <c r="J561" s="2"/>
    </row>
    <row r="562" spans="10:10" customFormat="1">
      <c r="J562" s="2"/>
    </row>
    <row r="563" spans="10:10" customFormat="1">
      <c r="J563" s="2"/>
    </row>
    <row r="564" spans="10:10" customFormat="1">
      <c r="J564" s="2"/>
    </row>
    <row r="565" spans="10:10" customFormat="1">
      <c r="J565" s="2"/>
    </row>
    <row r="566" spans="10:10" customFormat="1">
      <c r="J566" s="2"/>
    </row>
    <row r="567" spans="10:10" customFormat="1">
      <c r="J567" s="2"/>
    </row>
    <row r="568" spans="10:10" customFormat="1">
      <c r="J568" s="2"/>
    </row>
    <row r="569" spans="10:10" customFormat="1">
      <c r="J569" s="2"/>
    </row>
    <row r="570" spans="10:10" customFormat="1">
      <c r="J570" s="2"/>
    </row>
    <row r="571" spans="10:10" customFormat="1">
      <c r="J571" s="2"/>
    </row>
    <row r="572" spans="10:10" customFormat="1">
      <c r="J572" s="2"/>
    </row>
    <row r="573" spans="10:10" customFormat="1">
      <c r="J573" s="2"/>
    </row>
    <row r="574" spans="10:10" customFormat="1">
      <c r="J574" s="2"/>
    </row>
    <row r="575" spans="10:10" customFormat="1">
      <c r="J575" s="2"/>
    </row>
    <row r="576" spans="10:10" customFormat="1">
      <c r="J576" s="2"/>
    </row>
    <row r="577" spans="10:10" customFormat="1">
      <c r="J577" s="2"/>
    </row>
    <row r="578" spans="10:10" customFormat="1">
      <c r="J578" s="2"/>
    </row>
    <row r="579" spans="10:10" customFormat="1">
      <c r="J579" s="2"/>
    </row>
    <row r="580" spans="10:10" customFormat="1">
      <c r="J580" s="2"/>
    </row>
    <row r="581" spans="10:10" customFormat="1">
      <c r="J581" s="2"/>
    </row>
    <row r="582" spans="10:10" customFormat="1">
      <c r="J582" s="2"/>
    </row>
    <row r="583" spans="10:10" customFormat="1">
      <c r="J583" s="2"/>
    </row>
    <row r="584" spans="10:10" customFormat="1">
      <c r="J584" s="2"/>
    </row>
    <row r="585" spans="10:10" customFormat="1">
      <c r="J585" s="2"/>
    </row>
    <row r="586" spans="10:10" customFormat="1">
      <c r="J586" s="2"/>
    </row>
    <row r="587" spans="10:10" customFormat="1">
      <c r="J587" s="2"/>
    </row>
    <row r="588" spans="10:10" customFormat="1">
      <c r="J588" s="2"/>
    </row>
    <row r="589" spans="10:10" customFormat="1">
      <c r="J589" s="2"/>
    </row>
    <row r="590" spans="10:10" customFormat="1">
      <c r="J590" s="2"/>
    </row>
    <row r="591" spans="10:10" customFormat="1">
      <c r="J591" s="2"/>
    </row>
    <row r="592" spans="10:10" customFormat="1">
      <c r="J592" s="2"/>
    </row>
    <row r="593" spans="10:10" customFormat="1">
      <c r="J593" s="2"/>
    </row>
    <row r="594" spans="10:10" customFormat="1">
      <c r="J594" s="2"/>
    </row>
    <row r="595" spans="10:10" customFormat="1">
      <c r="J595" s="2"/>
    </row>
    <row r="596" spans="10:10" customFormat="1">
      <c r="J596" s="2"/>
    </row>
    <row r="597" spans="10:10" customFormat="1">
      <c r="J597" s="2"/>
    </row>
    <row r="598" spans="10:10" customFormat="1">
      <c r="J598" s="2"/>
    </row>
    <row r="599" spans="10:10" customFormat="1">
      <c r="J599" s="2"/>
    </row>
    <row r="600" spans="10:10" customFormat="1">
      <c r="J600" s="2"/>
    </row>
    <row r="601" spans="10:10" customFormat="1">
      <c r="J601" s="2"/>
    </row>
    <row r="602" spans="10:10" customFormat="1">
      <c r="J602" s="2"/>
    </row>
    <row r="603" spans="10:10" customFormat="1">
      <c r="J603" s="2"/>
    </row>
    <row r="604" spans="10:10" customFormat="1">
      <c r="J604" s="2"/>
    </row>
    <row r="605" spans="10:10" customFormat="1">
      <c r="J605" s="2"/>
    </row>
    <row r="606" spans="10:10" customFormat="1">
      <c r="J606" s="2"/>
    </row>
    <row r="607" spans="10:10" customFormat="1">
      <c r="J607" s="2"/>
    </row>
    <row r="608" spans="10:10" customFormat="1">
      <c r="J608" s="2"/>
    </row>
    <row r="609" spans="10:10" customFormat="1">
      <c r="J609" s="2"/>
    </row>
    <row r="610" spans="10:10" customFormat="1">
      <c r="J610" s="2"/>
    </row>
    <row r="611" spans="10:10" customFormat="1">
      <c r="J611" s="2"/>
    </row>
    <row r="612" spans="10:10" customFormat="1">
      <c r="J612" s="2"/>
    </row>
    <row r="613" spans="10:10" customFormat="1">
      <c r="J613" s="2"/>
    </row>
    <row r="614" spans="10:10" customFormat="1">
      <c r="J614" s="2"/>
    </row>
    <row r="615" spans="10:10" customFormat="1">
      <c r="J615" s="2"/>
    </row>
    <row r="616" spans="10:10" customFormat="1">
      <c r="J616" s="2"/>
    </row>
    <row r="617" spans="10:10" customFormat="1">
      <c r="J617" s="2"/>
    </row>
    <row r="618" spans="10:10" customFormat="1">
      <c r="J618" s="2"/>
    </row>
    <row r="619" spans="10:10" customFormat="1">
      <c r="J619" s="2"/>
    </row>
    <row r="620" spans="10:10" customFormat="1">
      <c r="J620" s="2"/>
    </row>
    <row r="621" spans="10:10" customFormat="1">
      <c r="J621" s="2"/>
    </row>
    <row r="622" spans="10:10" customFormat="1">
      <c r="J622" s="2"/>
    </row>
    <row r="623" spans="10:10" customFormat="1">
      <c r="J623" s="2"/>
    </row>
    <row r="624" spans="10:10" customFormat="1">
      <c r="J624" s="2"/>
    </row>
    <row r="625" spans="10:10" customFormat="1">
      <c r="J625" s="2"/>
    </row>
    <row r="626" spans="10:10" customFormat="1">
      <c r="J626" s="2"/>
    </row>
    <row r="627" spans="10:10" customFormat="1">
      <c r="J627" s="2"/>
    </row>
    <row r="628" spans="10:10" customFormat="1">
      <c r="J628" s="2"/>
    </row>
    <row r="629" spans="10:10" customFormat="1">
      <c r="J629" s="2"/>
    </row>
    <row r="630" spans="10:10" customFormat="1">
      <c r="J630" s="2"/>
    </row>
    <row r="631" spans="10:10" customFormat="1">
      <c r="J631" s="2"/>
    </row>
    <row r="632" spans="10:10" customFormat="1">
      <c r="J632" s="2"/>
    </row>
    <row r="633" spans="10:10" customFormat="1">
      <c r="J633" s="2"/>
    </row>
    <row r="634" spans="10:10" customFormat="1">
      <c r="J634" s="2"/>
    </row>
    <row r="635" spans="10:10" customFormat="1">
      <c r="J635" s="2"/>
    </row>
    <row r="636" spans="10:10" customFormat="1">
      <c r="J636" s="2"/>
    </row>
    <row r="637" spans="10:10" customFormat="1">
      <c r="J637" s="2"/>
    </row>
    <row r="638" spans="10:10" customFormat="1">
      <c r="J638" s="2"/>
    </row>
    <row r="639" spans="10:10" customFormat="1">
      <c r="J639" s="2"/>
    </row>
    <row r="640" spans="10:10" customFormat="1">
      <c r="J640" s="2"/>
    </row>
    <row r="641" spans="10:10" customFormat="1">
      <c r="J641" s="2"/>
    </row>
    <row r="642" spans="10:10" customFormat="1">
      <c r="J642" s="2"/>
    </row>
    <row r="643" spans="10:10" customFormat="1">
      <c r="J643" s="2"/>
    </row>
    <row r="644" spans="10:10" customFormat="1">
      <c r="J644" s="2"/>
    </row>
    <row r="645" spans="10:10" customFormat="1">
      <c r="J645" s="2"/>
    </row>
    <row r="646" spans="10:10" customFormat="1">
      <c r="J646" s="2"/>
    </row>
    <row r="647" spans="10:10" customFormat="1">
      <c r="J647" s="2"/>
    </row>
    <row r="648" spans="10:10" customFormat="1">
      <c r="J648" s="2"/>
    </row>
    <row r="649" spans="10:10" customFormat="1">
      <c r="J649" s="2"/>
    </row>
    <row r="650" spans="10:10" customFormat="1">
      <c r="J650" s="2"/>
    </row>
    <row r="651" spans="10:10" customFormat="1">
      <c r="J651" s="2"/>
    </row>
    <row r="652" spans="10:10" customFormat="1">
      <c r="J652" s="2"/>
    </row>
    <row r="653" spans="10:10" customFormat="1">
      <c r="J653" s="2"/>
    </row>
    <row r="654" spans="10:10" customFormat="1">
      <c r="J654" s="2"/>
    </row>
    <row r="655" spans="10:10" customFormat="1">
      <c r="J655" s="2"/>
    </row>
    <row r="656" spans="10:10" customFormat="1">
      <c r="J656" s="2"/>
    </row>
    <row r="657" spans="10:10" customFormat="1">
      <c r="J657" s="2"/>
    </row>
    <row r="658" spans="10:10" customFormat="1">
      <c r="J658" s="2"/>
    </row>
    <row r="659" spans="10:10" customFormat="1">
      <c r="J659" s="2"/>
    </row>
    <row r="660" spans="10:10" customFormat="1">
      <c r="J660" s="2"/>
    </row>
    <row r="661" spans="10:10" customFormat="1">
      <c r="J661" s="2"/>
    </row>
    <row r="662" spans="10:10" customFormat="1">
      <c r="J662" s="2"/>
    </row>
    <row r="663" spans="10:10" customFormat="1">
      <c r="J663" s="2"/>
    </row>
    <row r="664" spans="10:10" customFormat="1">
      <c r="J664" s="2"/>
    </row>
    <row r="665" spans="10:10" customFormat="1">
      <c r="J665" s="2"/>
    </row>
    <row r="666" spans="10:10" customFormat="1">
      <c r="J666" s="2"/>
    </row>
    <row r="667" spans="10:10" customFormat="1">
      <c r="J667" s="2"/>
    </row>
    <row r="668" spans="10:10" customFormat="1">
      <c r="J668" s="2"/>
    </row>
    <row r="669" spans="10:10" customFormat="1">
      <c r="J669" s="2"/>
    </row>
    <row r="670" spans="10:10" customFormat="1">
      <c r="J670" s="2"/>
    </row>
    <row r="671" spans="10:10" customFormat="1">
      <c r="J671" s="2"/>
    </row>
    <row r="672" spans="10:10" customFormat="1">
      <c r="J672" s="2"/>
    </row>
    <row r="673" spans="10:10" customFormat="1">
      <c r="J673" s="2"/>
    </row>
    <row r="674" spans="10:10" customFormat="1">
      <c r="J674" s="2"/>
    </row>
    <row r="675" spans="10:10" customFormat="1">
      <c r="J675" s="2"/>
    </row>
    <row r="676" spans="10:10" customFormat="1">
      <c r="J676" s="2"/>
    </row>
    <row r="677" spans="10:10" customFormat="1">
      <c r="J677" s="2"/>
    </row>
    <row r="678" spans="10:10" customFormat="1">
      <c r="J678" s="2"/>
    </row>
    <row r="679" spans="10:10" customFormat="1">
      <c r="J679" s="2"/>
    </row>
    <row r="680" spans="10:10" customFormat="1">
      <c r="J680" s="2"/>
    </row>
    <row r="681" spans="10:10" customFormat="1">
      <c r="J681" s="2"/>
    </row>
    <row r="682" spans="10:10" customFormat="1">
      <c r="J682" s="2"/>
    </row>
    <row r="683" spans="10:10" customFormat="1">
      <c r="J683" s="2"/>
    </row>
    <row r="684" spans="10:10" customFormat="1">
      <c r="J684" s="2"/>
    </row>
    <row r="685" spans="10:10" customFormat="1">
      <c r="J685" s="2"/>
    </row>
    <row r="686" spans="10:10" customFormat="1">
      <c r="J686" s="2"/>
    </row>
    <row r="687" spans="10:10" customFormat="1">
      <c r="J687" s="2"/>
    </row>
    <row r="688" spans="10:10" customFormat="1">
      <c r="J688" s="2"/>
    </row>
    <row r="689" spans="10:10" customFormat="1">
      <c r="J689" s="2"/>
    </row>
    <row r="690" spans="10:10" customFormat="1">
      <c r="J690" s="2"/>
    </row>
    <row r="691" spans="10:10" customFormat="1">
      <c r="J691" s="2"/>
    </row>
    <row r="692" spans="10:10" customFormat="1">
      <c r="J692" s="2"/>
    </row>
    <row r="693" spans="10:10" customFormat="1">
      <c r="J693" s="2"/>
    </row>
    <row r="694" spans="10:10" customFormat="1">
      <c r="J694" s="2"/>
    </row>
    <row r="695" spans="10:10" customFormat="1">
      <c r="J695" s="2"/>
    </row>
    <row r="696" spans="10:10" customFormat="1">
      <c r="J696" s="2"/>
    </row>
    <row r="697" spans="10:10" customFormat="1">
      <c r="J697" s="2"/>
    </row>
    <row r="698" spans="10:10" customFormat="1">
      <c r="J698" s="2"/>
    </row>
    <row r="699" spans="10:10" customFormat="1">
      <c r="J699" s="2"/>
    </row>
    <row r="700" spans="10:10" customFormat="1">
      <c r="J700" s="2"/>
    </row>
    <row r="701" spans="10:10" customFormat="1">
      <c r="J701" s="2"/>
    </row>
    <row r="702" spans="10:10" customFormat="1">
      <c r="J702" s="2"/>
    </row>
    <row r="703" spans="10:10" customFormat="1">
      <c r="J703" s="2"/>
    </row>
    <row r="704" spans="10:10" customFormat="1">
      <c r="J704" s="2"/>
    </row>
    <row r="705" spans="10:10" customFormat="1">
      <c r="J705" s="2"/>
    </row>
    <row r="706" spans="10:10" customFormat="1">
      <c r="J706" s="2"/>
    </row>
    <row r="707" spans="10:10" customFormat="1">
      <c r="J707" s="2"/>
    </row>
    <row r="708" spans="10:10" customFormat="1">
      <c r="J708" s="2"/>
    </row>
    <row r="709" spans="10:10" customFormat="1">
      <c r="J709" s="2"/>
    </row>
    <row r="710" spans="10:10" customFormat="1">
      <c r="J710" s="2"/>
    </row>
    <row r="711" spans="10:10" customFormat="1">
      <c r="J711" s="2"/>
    </row>
    <row r="712" spans="10:10" customFormat="1">
      <c r="J712" s="2"/>
    </row>
    <row r="713" spans="10:10" customFormat="1">
      <c r="J713" s="2"/>
    </row>
    <row r="714" spans="10:10" customFormat="1">
      <c r="J714" s="2"/>
    </row>
    <row r="715" spans="10:10" customFormat="1">
      <c r="J715" s="2"/>
    </row>
    <row r="716" spans="10:10" customFormat="1">
      <c r="J716" s="2"/>
    </row>
    <row r="717" spans="10:10" customFormat="1">
      <c r="J717" s="2"/>
    </row>
    <row r="718" spans="10:10" customFormat="1">
      <c r="J718" s="2"/>
    </row>
    <row r="719" spans="10:10" customFormat="1">
      <c r="J719" s="2"/>
    </row>
    <row r="720" spans="10:10" customFormat="1">
      <c r="J720" s="2"/>
    </row>
    <row r="721" spans="10:10" customFormat="1">
      <c r="J721" s="2"/>
    </row>
    <row r="722" spans="10:10" customFormat="1">
      <c r="J722" s="2"/>
    </row>
    <row r="723" spans="10:10" customFormat="1">
      <c r="J723" s="2"/>
    </row>
    <row r="724" spans="10:10" customFormat="1">
      <c r="J724" s="2"/>
    </row>
    <row r="725" spans="10:10" customFormat="1">
      <c r="J725" s="2"/>
    </row>
    <row r="726" spans="10:10" customFormat="1">
      <c r="J726" s="2"/>
    </row>
    <row r="727" spans="10:10" customFormat="1">
      <c r="J727" s="2"/>
    </row>
    <row r="728" spans="10:10" customFormat="1">
      <c r="J728" s="2"/>
    </row>
    <row r="729" spans="10:10" customFormat="1">
      <c r="J729" s="2"/>
    </row>
    <row r="730" spans="10:10" customFormat="1">
      <c r="J730" s="2"/>
    </row>
    <row r="731" spans="10:10" customFormat="1">
      <c r="J731" s="2"/>
    </row>
    <row r="732" spans="10:10" customFormat="1">
      <c r="J732" s="2"/>
    </row>
    <row r="733" spans="10:10" customFormat="1">
      <c r="J733" s="2"/>
    </row>
    <row r="734" spans="10:10" customFormat="1">
      <c r="J734" s="2"/>
    </row>
    <row r="735" spans="10:10" customFormat="1">
      <c r="J735" s="2"/>
    </row>
    <row r="736" spans="10:10" customFormat="1">
      <c r="J736" s="2"/>
    </row>
    <row r="737" spans="10:10" customFormat="1">
      <c r="J737" s="2"/>
    </row>
    <row r="738" spans="10:10" customFormat="1">
      <c r="J738" s="2"/>
    </row>
    <row r="739" spans="10:10" customFormat="1">
      <c r="J739" s="2"/>
    </row>
    <row r="740" spans="10:10" customFormat="1">
      <c r="J740" s="2"/>
    </row>
    <row r="741" spans="10:10" customFormat="1">
      <c r="J741" s="2"/>
    </row>
    <row r="742" spans="10:10" customFormat="1">
      <c r="J742" s="2"/>
    </row>
    <row r="743" spans="10:10" customFormat="1">
      <c r="J743" s="2"/>
    </row>
    <row r="744" spans="10:10" customFormat="1">
      <c r="J744" s="2"/>
    </row>
    <row r="745" spans="10:10" customFormat="1">
      <c r="J745" s="2"/>
    </row>
    <row r="746" spans="10:10" customFormat="1">
      <c r="J746" s="2"/>
    </row>
    <row r="747" spans="10:10" customFormat="1">
      <c r="J747" s="2"/>
    </row>
    <row r="748" spans="10:10" customFormat="1">
      <c r="J748" s="2"/>
    </row>
    <row r="749" spans="10:10" customFormat="1">
      <c r="J749" s="2"/>
    </row>
    <row r="750" spans="10:10" customFormat="1">
      <c r="J750" s="2"/>
    </row>
    <row r="751" spans="10:10" customFormat="1">
      <c r="J751" s="2"/>
    </row>
    <row r="752" spans="10:10" customFormat="1">
      <c r="J752" s="2"/>
    </row>
    <row r="753" spans="10:10" customFormat="1">
      <c r="J753" s="2"/>
    </row>
    <row r="754" spans="10:10" customFormat="1">
      <c r="J754" s="2"/>
    </row>
    <row r="755" spans="10:10" customFormat="1">
      <c r="J755" s="2"/>
    </row>
    <row r="756" spans="10:10" customFormat="1">
      <c r="J756" s="2"/>
    </row>
    <row r="757" spans="10:10" customFormat="1">
      <c r="J757" s="2"/>
    </row>
    <row r="758" spans="10:10" customFormat="1">
      <c r="J758" s="2"/>
    </row>
    <row r="759" spans="10:10" customFormat="1">
      <c r="J759" s="2"/>
    </row>
    <row r="760" spans="10:10" customFormat="1">
      <c r="J760" s="2"/>
    </row>
    <row r="761" spans="10:10" customFormat="1">
      <c r="J761" s="2"/>
    </row>
    <row r="762" spans="10:10" customFormat="1">
      <c r="J762" s="2"/>
    </row>
    <row r="763" spans="10:10" customFormat="1">
      <c r="J763" s="2"/>
    </row>
    <row r="764" spans="10:10" customFormat="1">
      <c r="J764" s="2"/>
    </row>
    <row r="765" spans="10:10" customFormat="1">
      <c r="J765" s="2"/>
    </row>
    <row r="766" spans="10:10" customFormat="1">
      <c r="J766" s="2"/>
    </row>
    <row r="767" spans="10:10" customFormat="1">
      <c r="J767" s="2"/>
    </row>
    <row r="768" spans="10:10" customFormat="1">
      <c r="J768" s="2"/>
    </row>
    <row r="769" spans="10:10" customFormat="1">
      <c r="J769" s="2"/>
    </row>
    <row r="770" spans="10:10" customFormat="1">
      <c r="J770" s="2"/>
    </row>
    <row r="771" spans="10:10" customFormat="1">
      <c r="J771" s="2"/>
    </row>
    <row r="772" spans="10:10" customFormat="1">
      <c r="J772" s="2"/>
    </row>
    <row r="773" spans="10:10" customFormat="1">
      <c r="J773" s="2"/>
    </row>
    <row r="774" spans="10:10" customFormat="1">
      <c r="J774" s="2"/>
    </row>
    <row r="775" spans="10:10" customFormat="1">
      <c r="J775" s="2"/>
    </row>
    <row r="776" spans="10:10" customFormat="1">
      <c r="J776" s="2"/>
    </row>
    <row r="777" spans="10:10" customFormat="1">
      <c r="J777" s="2"/>
    </row>
    <row r="778" spans="10:10" customFormat="1">
      <c r="J778" s="2"/>
    </row>
    <row r="779" spans="10:10" customFormat="1">
      <c r="J779" s="2"/>
    </row>
    <row r="780" spans="10:10" customFormat="1">
      <c r="J780" s="2"/>
    </row>
    <row r="781" spans="10:10" customFormat="1">
      <c r="J781" s="2"/>
    </row>
    <row r="782" spans="10:10" customFormat="1">
      <c r="J782" s="2"/>
    </row>
    <row r="783" spans="10:10" customFormat="1">
      <c r="J783" s="2"/>
    </row>
    <row r="784" spans="10:10" customFormat="1">
      <c r="J784" s="2"/>
    </row>
    <row r="785" spans="10:10" customFormat="1">
      <c r="J785" s="2"/>
    </row>
    <row r="786" spans="10:10" customFormat="1">
      <c r="J786" s="2"/>
    </row>
    <row r="787" spans="10:10" customFormat="1">
      <c r="J787" s="2"/>
    </row>
    <row r="788" spans="10:10" customFormat="1">
      <c r="J788" s="2"/>
    </row>
    <row r="789" spans="10:10" customFormat="1">
      <c r="J789" s="2"/>
    </row>
    <row r="790" spans="10:10" customFormat="1">
      <c r="J790" s="2"/>
    </row>
    <row r="791" spans="10:10" customFormat="1">
      <c r="J791" s="2"/>
    </row>
    <row r="792" spans="10:10" customFormat="1">
      <c r="J792" s="2"/>
    </row>
    <row r="793" spans="10:10" customFormat="1">
      <c r="J793" s="2"/>
    </row>
    <row r="794" spans="10:10" customFormat="1">
      <c r="J794" s="2"/>
    </row>
    <row r="795" spans="10:10" customFormat="1">
      <c r="J795" s="2"/>
    </row>
    <row r="796" spans="10:10" customFormat="1">
      <c r="J796" s="2"/>
    </row>
    <row r="797" spans="10:10" customFormat="1">
      <c r="J797" s="2"/>
    </row>
    <row r="798" spans="10:10" customFormat="1">
      <c r="J798" s="2"/>
    </row>
    <row r="799" spans="10:10" customFormat="1">
      <c r="J799" s="2"/>
    </row>
    <row r="800" spans="10:10" customFormat="1">
      <c r="J800" s="2"/>
    </row>
    <row r="801" spans="10:10" customFormat="1">
      <c r="J801" s="2"/>
    </row>
    <row r="802" spans="10:10" customFormat="1">
      <c r="J802" s="2"/>
    </row>
    <row r="803" spans="10:10" customFormat="1">
      <c r="J803" s="2"/>
    </row>
    <row r="804" spans="10:10" customFormat="1">
      <c r="J804" s="2"/>
    </row>
    <row r="805" spans="10:10" customFormat="1">
      <c r="J805" s="2"/>
    </row>
    <row r="806" spans="10:10" customFormat="1">
      <c r="J806" s="2"/>
    </row>
    <row r="807" spans="10:10" customFormat="1">
      <c r="J807" s="2"/>
    </row>
    <row r="808" spans="10:10" customFormat="1">
      <c r="J808" s="2"/>
    </row>
    <row r="809" spans="10:10" customFormat="1">
      <c r="J809" s="2"/>
    </row>
    <row r="810" spans="10:10" customFormat="1">
      <c r="J810" s="2"/>
    </row>
    <row r="811" spans="10:10" customFormat="1">
      <c r="J811" s="2"/>
    </row>
    <row r="812" spans="10:10" customFormat="1">
      <c r="J812" s="2"/>
    </row>
    <row r="813" spans="10:10" customFormat="1">
      <c r="J813" s="2"/>
    </row>
    <row r="814" spans="10:10" customFormat="1">
      <c r="J814" s="2"/>
    </row>
    <row r="815" spans="10:10" customFormat="1">
      <c r="J815" s="2"/>
    </row>
    <row r="816" spans="10:10" customFormat="1">
      <c r="J816" s="2"/>
    </row>
    <row r="817" spans="10:10" customFormat="1">
      <c r="J817" s="2"/>
    </row>
    <row r="818" spans="10:10" customFormat="1">
      <c r="J818" s="2"/>
    </row>
    <row r="819" spans="10:10" customFormat="1">
      <c r="J819" s="2"/>
    </row>
    <row r="820" spans="10:10" customFormat="1">
      <c r="J820" s="2"/>
    </row>
    <row r="821" spans="10:10" customFormat="1">
      <c r="J821" s="2"/>
    </row>
    <row r="822" spans="10:10" customFormat="1">
      <c r="J822" s="2"/>
    </row>
    <row r="823" spans="10:10" customFormat="1">
      <c r="J823" s="2"/>
    </row>
    <row r="824" spans="10:10" customFormat="1">
      <c r="J824" s="2"/>
    </row>
    <row r="825" spans="10:10" customFormat="1">
      <c r="J825" s="2"/>
    </row>
    <row r="826" spans="10:10" customFormat="1">
      <c r="J826" s="2"/>
    </row>
    <row r="827" spans="10:10" customFormat="1">
      <c r="J827" s="2"/>
    </row>
    <row r="828" spans="10:10" customFormat="1">
      <c r="J828" s="2"/>
    </row>
    <row r="829" spans="10:10" customFormat="1">
      <c r="J829" s="2"/>
    </row>
    <row r="830" spans="10:10" customFormat="1">
      <c r="J830" s="2"/>
    </row>
    <row r="831" spans="10:10" customFormat="1">
      <c r="J831" s="2"/>
    </row>
    <row r="832" spans="10:10" customFormat="1">
      <c r="J832" s="2"/>
    </row>
    <row r="833" spans="10:10" customFormat="1">
      <c r="J833" s="2"/>
    </row>
    <row r="834" spans="10:10" customFormat="1">
      <c r="J834" s="2"/>
    </row>
    <row r="835" spans="10:10" customFormat="1">
      <c r="J835" s="2"/>
    </row>
    <row r="836" spans="10:10" customFormat="1">
      <c r="J836" s="2"/>
    </row>
    <row r="837" spans="10:10" customFormat="1">
      <c r="J837" s="2"/>
    </row>
    <row r="838" spans="10:10" customFormat="1">
      <c r="J838" s="2"/>
    </row>
    <row r="839" spans="10:10" customFormat="1">
      <c r="J839" s="2"/>
    </row>
    <row r="840" spans="10:10" customFormat="1">
      <c r="J840" s="2"/>
    </row>
    <row r="841" spans="10:10" customFormat="1">
      <c r="J841" s="2"/>
    </row>
    <row r="842" spans="10:10" customFormat="1">
      <c r="J842" s="2"/>
    </row>
    <row r="843" spans="10:10" customFormat="1">
      <c r="J843" s="2"/>
    </row>
    <row r="844" spans="10:10" customFormat="1">
      <c r="J844" s="2"/>
    </row>
    <row r="845" spans="10:10" customFormat="1">
      <c r="J845" s="2"/>
    </row>
    <row r="846" spans="10:10" customFormat="1">
      <c r="J846" s="2"/>
    </row>
    <row r="847" spans="10:10" customFormat="1">
      <c r="J847" s="2"/>
    </row>
    <row r="848" spans="10:10" customFormat="1">
      <c r="J848" s="2"/>
    </row>
    <row r="849" spans="10:10" customFormat="1">
      <c r="J849" s="2"/>
    </row>
    <row r="850" spans="10:10" customFormat="1">
      <c r="J850" s="2"/>
    </row>
    <row r="851" spans="10:10" customFormat="1">
      <c r="J851" s="2"/>
    </row>
    <row r="852" spans="10:10" customFormat="1">
      <c r="J852" s="2"/>
    </row>
    <row r="853" spans="10:10" customFormat="1">
      <c r="J853" s="2"/>
    </row>
    <row r="854" spans="10:10" customFormat="1">
      <c r="J854" s="2"/>
    </row>
    <row r="855" spans="10:10" customFormat="1">
      <c r="J855" s="2"/>
    </row>
    <row r="856" spans="10:10" customFormat="1">
      <c r="J856" s="2"/>
    </row>
    <row r="857" spans="10:10" customFormat="1">
      <c r="J857" s="2"/>
    </row>
    <row r="858" spans="10:10" customFormat="1">
      <c r="J858" s="2"/>
    </row>
    <row r="859" spans="10:10" customFormat="1">
      <c r="J859" s="2"/>
    </row>
    <row r="860" spans="10:10" customFormat="1">
      <c r="J860" s="2"/>
    </row>
    <row r="861" spans="10:10" customFormat="1">
      <c r="J861" s="2"/>
    </row>
    <row r="862" spans="10:10" customFormat="1">
      <c r="J862" s="2"/>
    </row>
    <row r="863" spans="10:10" customFormat="1">
      <c r="J863" s="2"/>
    </row>
    <row r="864" spans="10:10" customFormat="1">
      <c r="J864" s="2"/>
    </row>
    <row r="865" spans="10:10" customFormat="1">
      <c r="J865" s="2"/>
    </row>
    <row r="866" spans="10:10" customFormat="1">
      <c r="J866" s="2"/>
    </row>
    <row r="867" spans="10:10" customFormat="1">
      <c r="J867" s="2"/>
    </row>
    <row r="868" spans="10:10" customFormat="1">
      <c r="J868" s="2"/>
    </row>
    <row r="869" spans="10:10" customFormat="1">
      <c r="J869" s="2"/>
    </row>
    <row r="870" spans="10:10" customFormat="1">
      <c r="J870" s="2"/>
    </row>
    <row r="871" spans="10:10" customFormat="1">
      <c r="J871" s="2"/>
    </row>
    <row r="872" spans="10:10" customFormat="1">
      <c r="J872" s="2"/>
    </row>
    <row r="873" spans="10:10" customFormat="1">
      <c r="J873" s="2"/>
    </row>
    <row r="874" spans="10:10" customFormat="1">
      <c r="J874" s="2"/>
    </row>
    <row r="875" spans="10:10" customFormat="1">
      <c r="J875" s="2"/>
    </row>
    <row r="876" spans="10:10" customFormat="1">
      <c r="J876" s="2"/>
    </row>
    <row r="877" spans="10:10" customFormat="1">
      <c r="J877" s="2"/>
    </row>
    <row r="878" spans="10:10" customFormat="1">
      <c r="J878" s="2"/>
    </row>
    <row r="879" spans="10:10" customFormat="1">
      <c r="J879" s="2"/>
    </row>
    <row r="880" spans="10:10" customFormat="1">
      <c r="J880" s="2"/>
    </row>
    <row r="881" spans="10:10" customFormat="1">
      <c r="J881" s="2"/>
    </row>
    <row r="882" spans="10:10" customFormat="1">
      <c r="J882" s="2"/>
    </row>
    <row r="883" spans="10:10" customFormat="1">
      <c r="J883" s="2"/>
    </row>
    <row r="884" spans="10:10" customFormat="1">
      <c r="J884" s="2"/>
    </row>
    <row r="885" spans="10:10" customFormat="1">
      <c r="J885" s="2"/>
    </row>
    <row r="886" spans="10:10" customFormat="1">
      <c r="J886" s="2"/>
    </row>
    <row r="887" spans="10:10" customFormat="1">
      <c r="J887" s="2"/>
    </row>
    <row r="888" spans="10:10" customFormat="1">
      <c r="J888" s="2"/>
    </row>
    <row r="889" spans="10:10" customFormat="1">
      <c r="J889" s="2"/>
    </row>
    <row r="890" spans="10:10" customFormat="1">
      <c r="J890" s="2"/>
    </row>
    <row r="891" spans="10:10" customFormat="1">
      <c r="J891" s="2"/>
    </row>
    <row r="892" spans="10:10" customFormat="1">
      <c r="J892" s="2"/>
    </row>
    <row r="893" spans="10:10" customFormat="1">
      <c r="J893" s="2"/>
    </row>
    <row r="894" spans="10:10" customFormat="1">
      <c r="J894" s="2"/>
    </row>
    <row r="895" spans="10:10" customFormat="1">
      <c r="J895" s="2"/>
    </row>
    <row r="896" spans="10:10" customFormat="1">
      <c r="J896" s="2"/>
    </row>
    <row r="897" spans="10:10" customFormat="1">
      <c r="J897" s="2"/>
    </row>
    <row r="898" spans="10:10" customFormat="1">
      <c r="J898" s="2"/>
    </row>
    <row r="899" spans="10:10" customFormat="1">
      <c r="J899" s="2"/>
    </row>
    <row r="900" spans="10:10" customFormat="1">
      <c r="J900" s="2"/>
    </row>
    <row r="901" spans="10:10" customFormat="1">
      <c r="J901" s="2"/>
    </row>
    <row r="902" spans="10:10" customFormat="1">
      <c r="J902" s="2"/>
    </row>
    <row r="903" spans="10:10" customFormat="1">
      <c r="J903" s="2"/>
    </row>
    <row r="904" spans="10:10" customFormat="1">
      <c r="J904" s="2"/>
    </row>
    <row r="905" spans="10:10" customFormat="1">
      <c r="J905" s="2"/>
    </row>
    <row r="906" spans="10:10" customFormat="1">
      <c r="J906" s="2"/>
    </row>
    <row r="907" spans="10:10" customFormat="1">
      <c r="J907" s="2"/>
    </row>
    <row r="908" spans="10:10" customFormat="1">
      <c r="J908" s="2"/>
    </row>
    <row r="909" spans="10:10" customFormat="1">
      <c r="J909" s="2"/>
    </row>
    <row r="910" spans="10:10" customFormat="1">
      <c r="J910" s="2"/>
    </row>
    <row r="911" spans="10:10" customFormat="1">
      <c r="J911" s="2"/>
    </row>
    <row r="912" spans="10:10" customFormat="1">
      <c r="J912" s="2"/>
    </row>
    <row r="913" spans="10:10" customFormat="1">
      <c r="J913" s="2"/>
    </row>
    <row r="914" spans="10:10" customFormat="1">
      <c r="J914" s="2"/>
    </row>
    <row r="915" spans="10:10" customFormat="1">
      <c r="J915" s="2"/>
    </row>
    <row r="916" spans="10:10" customFormat="1">
      <c r="J916" s="2"/>
    </row>
    <row r="917" spans="10:10" customFormat="1">
      <c r="J917" s="2"/>
    </row>
    <row r="918" spans="10:10" customFormat="1">
      <c r="J918" s="2"/>
    </row>
    <row r="919" spans="10:10" customFormat="1">
      <c r="J919" s="2"/>
    </row>
    <row r="920" spans="10:10" customFormat="1">
      <c r="J920" s="2"/>
    </row>
    <row r="921" spans="10:10" customFormat="1">
      <c r="J921" s="2"/>
    </row>
    <row r="922" spans="10:10" customFormat="1">
      <c r="J922" s="2"/>
    </row>
    <row r="923" spans="10:10" customFormat="1">
      <c r="J923" s="2"/>
    </row>
    <row r="924" spans="10:10" customFormat="1">
      <c r="J924" s="2"/>
    </row>
    <row r="925" spans="10:10" customFormat="1">
      <c r="J925" s="2"/>
    </row>
    <row r="926" spans="10:10" customFormat="1">
      <c r="J926" s="2"/>
    </row>
    <row r="927" spans="10:10" customFormat="1">
      <c r="J927" s="2"/>
    </row>
    <row r="928" spans="10:10" customFormat="1">
      <c r="J928" s="2"/>
    </row>
    <row r="929" spans="10:10" customFormat="1">
      <c r="J929" s="2"/>
    </row>
    <row r="930" spans="10:10" customFormat="1">
      <c r="J930" s="2"/>
    </row>
    <row r="931" spans="10:10" customFormat="1">
      <c r="J931" s="2"/>
    </row>
    <row r="932" spans="10:10" customFormat="1">
      <c r="J932" s="2"/>
    </row>
    <row r="933" spans="10:10" customFormat="1">
      <c r="J933" s="2"/>
    </row>
    <row r="934" spans="10:10" customFormat="1">
      <c r="J934" s="2"/>
    </row>
    <row r="935" spans="10:10" customFormat="1">
      <c r="J935" s="2"/>
    </row>
    <row r="936" spans="10:10" customFormat="1">
      <c r="J936" s="2"/>
    </row>
    <row r="937" spans="10:10" customFormat="1">
      <c r="J937" s="2"/>
    </row>
    <row r="938" spans="10:10" customFormat="1">
      <c r="J938" s="2"/>
    </row>
    <row r="939" spans="10:10" customFormat="1">
      <c r="J939" s="2"/>
    </row>
    <row r="940" spans="10:10" customFormat="1">
      <c r="J940" s="2"/>
    </row>
    <row r="941" spans="10:10" customFormat="1">
      <c r="J941" s="2"/>
    </row>
    <row r="942" spans="10:10" customFormat="1">
      <c r="J942" s="2"/>
    </row>
    <row r="943" spans="10:10" customFormat="1">
      <c r="J943" s="2"/>
    </row>
    <row r="944" spans="10:10" customFormat="1">
      <c r="J944" s="2"/>
    </row>
    <row r="945" spans="2:4">
      <c r="B945"/>
      <c r="C945"/>
      <c r="D945"/>
    </row>
    <row r="946" spans="2:4">
      <c r="B946"/>
      <c r="C946"/>
      <c r="D946"/>
    </row>
    <row r="947" spans="2:4">
      <c r="B947"/>
      <c r="C947"/>
      <c r="D947"/>
    </row>
    <row r="948" spans="2:4">
      <c r="B948"/>
      <c r="C948"/>
      <c r="D948"/>
    </row>
    <row r="949" spans="2:4">
      <c r="B949"/>
      <c r="C949"/>
      <c r="D949"/>
    </row>
    <row r="950" spans="2:4">
      <c r="B950"/>
      <c r="C950"/>
      <c r="D950"/>
    </row>
    <row r="951" spans="2:4">
      <c r="B951"/>
    </row>
  </sheetData>
  <pageMargins left="0.7" right="0.7" top="0.75" bottom="0.75" header="0.3" footer="0.3"/>
  <pageSetup orientation="portrait" horizontalDpi="90" verticalDpi="9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AA34-3257-46D5-B78C-ADCD0B3DE1CC}">
  <dimension ref="A1:J43"/>
  <sheetViews>
    <sheetView zoomScaleNormal="100" workbookViewId="0">
      <selection activeCell="C13" sqref="C13"/>
    </sheetView>
  </sheetViews>
  <sheetFormatPr defaultRowHeight="14.45"/>
  <cols>
    <col min="1" max="1" width="10.28515625" bestFit="1" customWidth="1"/>
    <col min="2" max="2" width="20.28515625" customWidth="1"/>
    <col min="3" max="3" width="19" customWidth="1"/>
    <col min="4" max="4" width="15.42578125" style="2" bestFit="1" customWidth="1"/>
    <col min="5" max="5" width="15.42578125" style="2" customWidth="1"/>
    <col min="6" max="6" width="15.28515625" style="2" bestFit="1" customWidth="1"/>
    <col min="7" max="7" width="15.28515625" style="2" customWidth="1"/>
    <col min="8" max="8" width="9.140625" style="4"/>
    <col min="9" max="9" width="11" customWidth="1"/>
    <col min="10" max="10" width="10.7109375" customWidth="1"/>
  </cols>
  <sheetData>
    <row r="1" spans="1:10" ht="29.1">
      <c r="A1" t="s">
        <v>34</v>
      </c>
      <c r="B1" t="str">
        <f t="shared" ref="B1:B12" si="0">$A1&amp;"@stf.com"</f>
        <v>cwhite@stf.com</v>
      </c>
      <c r="C1" t="s">
        <v>8</v>
      </c>
      <c r="D1" s="2">
        <f>SUMIF(Logged_In!A:A, $B1, Logged_In!C:C)</f>
        <v>5416.4999999999991</v>
      </c>
      <c r="E1" s="2">
        <f t="shared" ref="E1:E12" si="1">$D1/60</f>
        <v>90.274999999999991</v>
      </c>
      <c r="F1" s="2">
        <f>SUMIF(Ops_Time!B:B, $B1, Ops_Time!E:E)</f>
        <v>37.966666666666697</v>
      </c>
      <c r="G1" s="2">
        <f t="shared" ref="G1:G12" si="2">$F1/60</f>
        <v>0.63277777777777833</v>
      </c>
      <c r="H1" s="4">
        <f t="shared" ref="H1:H12" si="3">$F1/$D1</f>
        <v>7.0094464445059918E-3</v>
      </c>
      <c r="I1" s="2">
        <f>SUMIFS(Ops_Time!E:E, Ops_Time!B:B, $B1, Ops_Time!D:D, "Processed", Ops_Time!A:A, "&lt;&gt;")</f>
        <v>0</v>
      </c>
      <c r="J1" s="2">
        <f>SUMIFS(Ops_Time!E:E, Ops_Time!B:B, $B1, Ops_Time!D:D, "Processed", Ops_Time!A:A, "")</f>
        <v>0</v>
      </c>
    </row>
    <row r="2" spans="1:10" ht="15.75" customHeight="1">
      <c r="A2" t="s">
        <v>35</v>
      </c>
      <c r="B2" t="str">
        <f t="shared" si="0"/>
        <v>rmcgill@stf.com</v>
      </c>
      <c r="C2" t="s">
        <v>8</v>
      </c>
      <c r="D2" s="2">
        <f>SUMIF(Logged_In!A:A, $B2, Logged_In!C:C)</f>
        <v>2499.6833333333334</v>
      </c>
      <c r="E2" s="2">
        <f t="shared" si="1"/>
        <v>41.661388888888887</v>
      </c>
      <c r="F2" s="2">
        <f>SUMIF(Ops_Time!B:B, $B2, Ops_Time!E:E)</f>
        <v>77.683333333333366</v>
      </c>
      <c r="G2" s="2">
        <f t="shared" si="2"/>
        <v>1.2947222222222228</v>
      </c>
      <c r="H2" s="4">
        <f t="shared" si="3"/>
        <v>3.1077269787506429E-2</v>
      </c>
      <c r="I2" s="2">
        <f>SUMIFS(Ops_Time!E:E, Ops_Time!B:B, $B2, Ops_Time!D:D, "Processed", Ops_Time!A:A, "&lt;&gt;")</f>
        <v>23.266666666666666</v>
      </c>
      <c r="J2" s="2">
        <f>SUMIFS(Ops_Time!E:E, Ops_Time!B:B, $B2, Ops_Time!D:D, "Processed", Ops_Time!A:A, "")</f>
        <v>10.150000000000002</v>
      </c>
    </row>
    <row r="3" spans="1:10">
      <c r="A3" t="s">
        <v>36</v>
      </c>
      <c r="B3" t="str">
        <f t="shared" si="0"/>
        <v>sryan@stf.com</v>
      </c>
      <c r="C3" t="s">
        <v>8</v>
      </c>
      <c r="D3" s="2">
        <f>SUMIF(Logged_In!A:A, $B3, Logged_In!C:C)</f>
        <v>265.96666666666653</v>
      </c>
      <c r="E3" s="2">
        <f t="shared" si="1"/>
        <v>4.4327777777777753</v>
      </c>
      <c r="F3" s="2">
        <f>SUMIF(Ops_Time!B:B, $B3, Ops_Time!E:E)</f>
        <v>89.283333333333388</v>
      </c>
      <c r="G3" s="2">
        <f t="shared" si="2"/>
        <v>1.4880555555555566</v>
      </c>
      <c r="H3" s="4">
        <f t="shared" si="3"/>
        <v>0.33569369595187404</v>
      </c>
      <c r="I3" s="2">
        <f>SUMIFS(Ops_Time!E:E, Ops_Time!B:B, $B3, Ops_Time!D:D, "Processed", Ops_Time!A:A, "&lt;&gt;")</f>
        <v>0</v>
      </c>
      <c r="J3" s="2">
        <f>SUMIFS(Ops_Time!E:E, Ops_Time!B:B, $B3, Ops_Time!D:D, "Processed", Ops_Time!A:A, "")</f>
        <v>0</v>
      </c>
    </row>
    <row r="4" spans="1:10">
      <c r="A4" t="s">
        <v>37</v>
      </c>
      <c r="B4" t="str">
        <f t="shared" si="0"/>
        <v>kyared@stf.com</v>
      </c>
      <c r="C4" t="s">
        <v>8</v>
      </c>
      <c r="D4" s="2">
        <f>SUMIF(Logged_In!A:A, $B4, Logged_In!C:C)</f>
        <v>4462.7666666666673</v>
      </c>
      <c r="E4" s="2">
        <f t="shared" si="1"/>
        <v>74.379444444444459</v>
      </c>
      <c r="F4" s="2">
        <f>SUMIF(Ops_Time!B:B, $B4, Ops_Time!E:E)</f>
        <v>147.93333333333322</v>
      </c>
      <c r="G4" s="2">
        <f t="shared" si="2"/>
        <v>2.4655555555555537</v>
      </c>
      <c r="H4" s="4">
        <f t="shared" si="3"/>
        <v>3.3148345943846462E-2</v>
      </c>
      <c r="I4" s="2">
        <f>SUMIFS(Ops_Time!E:E, Ops_Time!B:B, $B4, Ops_Time!D:D, "Processed", Ops_Time!A:A, "&lt;&gt;")</f>
        <v>21.266666666666641</v>
      </c>
      <c r="J4" s="2">
        <f>SUMIFS(Ops_Time!E:E, Ops_Time!B:B, $B4, Ops_Time!D:D, "Processed", Ops_Time!A:A, "")</f>
        <v>0</v>
      </c>
    </row>
    <row r="5" spans="1:10">
      <c r="A5" t="s">
        <v>38</v>
      </c>
      <c r="B5" t="str">
        <f t="shared" si="0"/>
        <v>jouderkirk@stf.com</v>
      </c>
      <c r="C5" t="s">
        <v>8</v>
      </c>
      <c r="D5" s="2">
        <f>SUMIF(Logged_In!A:A, $B5, Logged_In!C:C)</f>
        <v>4093.0166666666673</v>
      </c>
      <c r="E5" s="2">
        <f t="shared" si="1"/>
        <v>68.216944444444451</v>
      </c>
      <c r="F5" s="2">
        <f>SUMIF(Ops_Time!B:B, $B5, Ops_Time!E:E)</f>
        <v>196.96666666666653</v>
      </c>
      <c r="G5" s="2">
        <f t="shared" si="2"/>
        <v>3.2827777777777754</v>
      </c>
      <c r="H5" s="4">
        <f t="shared" si="3"/>
        <v>4.8122615348907244E-2</v>
      </c>
      <c r="I5" s="2">
        <f>SUMIFS(Ops_Time!E:E, Ops_Time!B:B, $B5, Ops_Time!D:D, "Processed", Ops_Time!A:A, "&lt;&gt;")</f>
        <v>68.366666666666703</v>
      </c>
      <c r="J5" s="2">
        <f>SUMIFS(Ops_Time!E:E, Ops_Time!B:B, $B5, Ops_Time!D:D, "Processed", Ops_Time!A:A, "")</f>
        <v>74.399999999999892</v>
      </c>
    </row>
    <row r="6" spans="1:10">
      <c r="A6" t="s">
        <v>39</v>
      </c>
      <c r="B6" t="str">
        <f t="shared" si="0"/>
        <v>shughes@stf.com</v>
      </c>
      <c r="C6" t="s">
        <v>8</v>
      </c>
      <c r="D6" s="2">
        <f>SUMIF(Logged_In!A:A, $B6, Logged_In!C:C)</f>
        <v>1168.3833333333328</v>
      </c>
      <c r="E6" s="2">
        <f t="shared" si="1"/>
        <v>19.473055555555547</v>
      </c>
      <c r="F6" s="2">
        <f>SUMIF(Ops_Time!B:B, $B6, Ops_Time!E:E)</f>
        <v>257.06666666666666</v>
      </c>
      <c r="G6" s="2">
        <f t="shared" si="2"/>
        <v>4.2844444444444445</v>
      </c>
      <c r="H6" s="4">
        <f t="shared" si="3"/>
        <v>0.22001911473118135</v>
      </c>
      <c r="I6" s="2">
        <f>SUMIFS(Ops_Time!E:E, Ops_Time!B:B, $B6, Ops_Time!D:D, "Processed", Ops_Time!A:A, "&lt;&gt;")</f>
        <v>0</v>
      </c>
      <c r="J6" s="2">
        <f>SUMIFS(Ops_Time!E:E, Ops_Time!B:B, $B6, Ops_Time!D:D, "Processed", Ops_Time!A:A, "")</f>
        <v>0</v>
      </c>
    </row>
    <row r="7" spans="1:10">
      <c r="A7" t="s">
        <v>40</v>
      </c>
      <c r="B7" t="str">
        <f t="shared" si="0"/>
        <v>shartman@stf.com</v>
      </c>
      <c r="C7" t="s">
        <v>8</v>
      </c>
      <c r="D7" s="2">
        <f>SUMIF(Logged_In!A:A, $B7, Logged_In!C:C)</f>
        <v>662.21666666666567</v>
      </c>
      <c r="E7" s="2">
        <f t="shared" si="1"/>
        <v>11.036944444444428</v>
      </c>
      <c r="F7" s="2">
        <f>SUMIF(Ops_Time!B:B, $B7, Ops_Time!E:E)</f>
        <v>311.51666666666671</v>
      </c>
      <c r="G7" s="2">
        <f t="shared" si="2"/>
        <v>5.1919444444444451</v>
      </c>
      <c r="H7" s="4">
        <f t="shared" si="3"/>
        <v>0.47041502026023785</v>
      </c>
      <c r="I7" s="2">
        <f>SUMIFS(Ops_Time!E:E, Ops_Time!B:B, $B7, Ops_Time!D:D, "Processed", Ops_Time!A:A, "&lt;&gt;")</f>
        <v>114.56666666666675</v>
      </c>
      <c r="J7" s="2">
        <f>SUMIFS(Ops_Time!E:E, Ops_Time!B:B, $B7, Ops_Time!D:D, "Processed", Ops_Time!A:A, "")</f>
        <v>196.95000000000002</v>
      </c>
    </row>
    <row r="8" spans="1:10">
      <c r="A8" t="s">
        <v>41</v>
      </c>
      <c r="B8" t="str">
        <f t="shared" si="0"/>
        <v>asochia@stf.com</v>
      </c>
      <c r="C8" t="s">
        <v>8</v>
      </c>
      <c r="D8" s="2">
        <f>SUMIF(Logged_In!A:A, $B8, Logged_In!C:C)</f>
        <v>3685.4000000000005</v>
      </c>
      <c r="E8" s="2">
        <f t="shared" si="1"/>
        <v>61.423333333333339</v>
      </c>
      <c r="F8" s="2">
        <f>SUMIF(Ops_Time!B:B, $B8, Ops_Time!E:E)</f>
        <v>355.86666666666673</v>
      </c>
      <c r="G8" s="2">
        <f t="shared" si="2"/>
        <v>5.9311111111111119</v>
      </c>
      <c r="H8" s="4">
        <f t="shared" si="3"/>
        <v>9.6561205477469658E-2</v>
      </c>
      <c r="I8" s="2">
        <f>SUMIFS(Ops_Time!E:E, Ops_Time!B:B, $B8, Ops_Time!D:D, "Processed", Ops_Time!A:A, "&lt;&gt;")</f>
        <v>74.9166666666667</v>
      </c>
      <c r="J8" s="2">
        <f>SUMIFS(Ops_Time!E:E, Ops_Time!B:B, $B8, Ops_Time!D:D, "Processed", Ops_Time!A:A, "")</f>
        <v>230.31666666666663</v>
      </c>
    </row>
    <row r="9" spans="1:10">
      <c r="A9" t="s">
        <v>42</v>
      </c>
      <c r="B9" t="str">
        <f t="shared" si="0"/>
        <v>kames@stf.com</v>
      </c>
      <c r="C9" t="s">
        <v>8</v>
      </c>
      <c r="D9" s="2">
        <f>SUMIF(Logged_In!A:A, $B9, Logged_In!C:C)</f>
        <v>1766.2500000000009</v>
      </c>
      <c r="E9" s="2">
        <f t="shared" si="1"/>
        <v>29.437500000000014</v>
      </c>
      <c r="F9" s="2">
        <f>SUMIF(Ops_Time!B:B, $B9, Ops_Time!E:E)</f>
        <v>482.96666666666653</v>
      </c>
      <c r="G9" s="2">
        <f t="shared" si="2"/>
        <v>8.0494444444444415</v>
      </c>
      <c r="H9" s="4">
        <f t="shared" si="3"/>
        <v>0.2734418494928047</v>
      </c>
      <c r="I9" s="2">
        <f>SUMIFS(Ops_Time!E:E, Ops_Time!B:B, $B9, Ops_Time!D:D, "Processed", Ops_Time!A:A, "&lt;&gt;")</f>
        <v>0</v>
      </c>
      <c r="J9" s="2">
        <f>SUMIFS(Ops_Time!E:E, Ops_Time!B:B, $B9, Ops_Time!D:D, "Processed", Ops_Time!A:A, "")</f>
        <v>0</v>
      </c>
    </row>
    <row r="10" spans="1:10">
      <c r="A10" t="s">
        <v>43</v>
      </c>
      <c r="B10" t="str">
        <f t="shared" si="0"/>
        <v>rtroy@stf.com</v>
      </c>
      <c r="C10" t="s">
        <v>8</v>
      </c>
      <c r="D10" s="2">
        <f>SUMIF(Logged_In!A:A, $B10, Logged_In!C:C)</f>
        <v>1621.9</v>
      </c>
      <c r="E10" s="2">
        <f t="shared" si="1"/>
        <v>27.03166666666667</v>
      </c>
      <c r="F10" s="2">
        <f>SUMIF(Ops_Time!B:B, $B10, Ops_Time!E:E)</f>
        <v>520.0500000000003</v>
      </c>
      <c r="G10" s="2">
        <f t="shared" si="2"/>
        <v>8.6675000000000058</v>
      </c>
      <c r="H10" s="4">
        <f t="shared" si="3"/>
        <v>0.32064245637832189</v>
      </c>
      <c r="I10" s="2">
        <f>SUMIFS(Ops_Time!E:E, Ops_Time!B:B, $B10, Ops_Time!D:D, "Processed", Ops_Time!A:A, "&lt;&gt;")</f>
        <v>0</v>
      </c>
      <c r="J10" s="2">
        <f>SUMIFS(Ops_Time!E:E, Ops_Time!B:B, $B10, Ops_Time!D:D, "Processed", Ops_Time!A:A, "")</f>
        <v>0</v>
      </c>
    </row>
    <row r="11" spans="1:10">
      <c r="A11" t="s">
        <v>44</v>
      </c>
      <c r="B11" t="str">
        <f t="shared" si="0"/>
        <v>cbutts@stf.com</v>
      </c>
      <c r="C11" t="s">
        <v>8</v>
      </c>
      <c r="D11" s="2">
        <f>SUMIF(Logged_In!A:A, $B11, Logged_In!C:C)</f>
        <v>2071.3833333333337</v>
      </c>
      <c r="E11" s="2">
        <f t="shared" si="1"/>
        <v>34.523055555555558</v>
      </c>
      <c r="F11" s="2">
        <f>SUMIF(Ops_Time!B:B, $B11, Ops_Time!E:E)</f>
        <v>700.13333333333321</v>
      </c>
      <c r="G11" s="2">
        <f t="shared" si="2"/>
        <v>11.668888888888887</v>
      </c>
      <c r="H11" s="4">
        <f t="shared" si="3"/>
        <v>0.3380027839688452</v>
      </c>
      <c r="I11" s="2">
        <f>SUMIFS(Ops_Time!E:E, Ops_Time!B:B, $B11, Ops_Time!D:D, "Processed", Ops_Time!A:A, "&lt;&gt;")</f>
        <v>10.650000000000002</v>
      </c>
      <c r="J11" s="2">
        <f>SUMIFS(Ops_Time!E:E, Ops_Time!B:B, $B11, Ops_Time!D:D, "Processed", Ops_Time!A:A, "")</f>
        <v>31.600000000000037</v>
      </c>
    </row>
    <row r="12" spans="1:10">
      <c r="A12" t="s">
        <v>45</v>
      </c>
      <c r="B12" t="str">
        <f t="shared" si="0"/>
        <v>jspicer@stf.com</v>
      </c>
      <c r="C12" t="s">
        <v>8</v>
      </c>
      <c r="D12" s="2">
        <f>SUMIF(Logged_In!A:A, $B12, Logged_In!C:C)</f>
        <v>4450.4666666666653</v>
      </c>
      <c r="E12" s="2">
        <f t="shared" si="1"/>
        <v>74.174444444444418</v>
      </c>
      <c r="F12" s="2">
        <f>SUMIF(Ops_Time!B:B, $B12, Ops_Time!E:E)</f>
        <v>808.99999999999989</v>
      </c>
      <c r="G12" s="2">
        <f t="shared" si="2"/>
        <v>13.483333333333331</v>
      </c>
      <c r="H12" s="4">
        <f t="shared" si="3"/>
        <v>0.18177868987521911</v>
      </c>
      <c r="I12" s="2">
        <f>SUMIFS(Ops_Time!E:E, Ops_Time!B:B, $B12, Ops_Time!D:D, "Processed", Ops_Time!A:A, "&lt;&gt;")</f>
        <v>232.41666666666677</v>
      </c>
      <c r="J12" s="2">
        <f>SUMIFS(Ops_Time!E:E, Ops_Time!B:B, $B12, Ops_Time!D:D, "Processed", Ops_Time!A:A, "")</f>
        <v>4.4666666666666703</v>
      </c>
    </row>
    <row r="13" spans="1:10" ht="29.1">
      <c r="A13" t="s">
        <v>46</v>
      </c>
      <c r="C13" t="s">
        <v>4</v>
      </c>
      <c r="D13" s="2" t="s">
        <v>47</v>
      </c>
      <c r="E13" s="2" t="s">
        <v>48</v>
      </c>
      <c r="F13" s="2" t="s">
        <v>49</v>
      </c>
      <c r="G13" s="2" t="s">
        <v>50</v>
      </c>
      <c r="H13" s="4" t="s">
        <v>51</v>
      </c>
      <c r="I13" s="5" t="s">
        <v>52</v>
      </c>
      <c r="J13" s="5" t="s">
        <v>53</v>
      </c>
    </row>
    <row r="14" spans="1:10">
      <c r="A14" s="10" t="s">
        <v>54</v>
      </c>
      <c r="B14" s="10" t="str">
        <f t="shared" ref="B14:B23" si="4">$A14&amp;"@stf.com"</f>
        <v>lmiao@stf.com</v>
      </c>
      <c r="C14" s="10" t="s">
        <v>5</v>
      </c>
      <c r="D14" s="11">
        <f>SUMIF(Logged_In!A:A, $B14, Logged_In!C:C)</f>
        <v>0</v>
      </c>
      <c r="E14" s="11">
        <f t="shared" ref="E14:E23" si="5">$D14/60</f>
        <v>0</v>
      </c>
      <c r="F14" s="11">
        <f>SUMIF(Ops_Time!B:B, $B14, Ops_Time!E:E)</f>
        <v>0</v>
      </c>
      <c r="G14" s="11">
        <f t="shared" ref="G14:G23" si="6">$F14/60</f>
        <v>0</v>
      </c>
      <c r="H14" s="12" t="e">
        <f t="shared" ref="H14:H23" si="7">$F14/$D14</f>
        <v>#DIV/0!</v>
      </c>
      <c r="I14" s="11">
        <f>SUMIFS(Ops_Time!E:E, Ops_Time!B:B, $B14, Ops_Time!D:D, "Processed", Ops_Time!A:A, "&lt;&gt;")</f>
        <v>0</v>
      </c>
      <c r="J14" s="11">
        <f>SUMIFS(Ops_Time!E:E, Ops_Time!B:B, $B14, Ops_Time!D:D, "Processed", Ops_Time!A:A, "")</f>
        <v>0</v>
      </c>
    </row>
    <row r="15" spans="1:10">
      <c r="A15" s="10" t="s">
        <v>55</v>
      </c>
      <c r="B15" s="10" t="str">
        <f t="shared" si="4"/>
        <v>jmagtaas@stf.com</v>
      </c>
      <c r="C15" s="10" t="s">
        <v>5</v>
      </c>
      <c r="D15" s="11">
        <f>SUMIF(Logged_In!A:A, $B15, Logged_In!C:C)</f>
        <v>8367.0333333333347</v>
      </c>
      <c r="E15" s="11">
        <f t="shared" si="5"/>
        <v>139.45055555555558</v>
      </c>
      <c r="F15" s="11">
        <f>SUMIF(Ops_Time!B:B, $B15, Ops_Time!E:E)</f>
        <v>8.6666666666666696</v>
      </c>
      <c r="G15" s="11">
        <f t="shared" si="6"/>
        <v>0.14444444444444449</v>
      </c>
      <c r="H15" s="12">
        <f t="shared" si="7"/>
        <v>1.0358111795897393E-3</v>
      </c>
      <c r="I15" s="11">
        <f>SUMIFS(Ops_Time!E:E, Ops_Time!B:B, $B15, Ops_Time!D:D, "Processed", Ops_Time!A:A, "&lt;&gt;")</f>
        <v>0</v>
      </c>
      <c r="J15" s="11">
        <f>SUMIFS(Ops_Time!E:E, Ops_Time!B:B, $B15, Ops_Time!D:D, "Processed", Ops_Time!A:A, "")</f>
        <v>0</v>
      </c>
    </row>
    <row r="16" spans="1:10">
      <c r="A16" s="10" t="s">
        <v>56</v>
      </c>
      <c r="B16" s="10" t="str">
        <f t="shared" si="4"/>
        <v>dsevilleno@stf.com</v>
      </c>
      <c r="C16" s="10" t="s">
        <v>5</v>
      </c>
      <c r="D16" s="11">
        <f>SUMIF(Logged_In!A:A, $B16, Logged_In!C:C)</f>
        <v>7926.8499999999976</v>
      </c>
      <c r="E16" s="11">
        <f t="shared" si="5"/>
        <v>132.11416666666662</v>
      </c>
      <c r="F16" s="11">
        <f>SUMIF(Ops_Time!B:B, $B16, Ops_Time!E:E)</f>
        <v>17.966666666666669</v>
      </c>
      <c r="G16" s="11">
        <f t="shared" si="6"/>
        <v>0.29944444444444446</v>
      </c>
      <c r="H16" s="12">
        <f t="shared" si="7"/>
        <v>2.2665581746427236E-3</v>
      </c>
      <c r="I16" s="11">
        <f>SUMIFS(Ops_Time!E:E, Ops_Time!B:B, $B16, Ops_Time!D:D, "Processed", Ops_Time!A:A, "&lt;&gt;")</f>
        <v>0</v>
      </c>
      <c r="J16" s="11">
        <f>SUMIFS(Ops_Time!E:E, Ops_Time!B:B, $B16, Ops_Time!D:D, "Processed", Ops_Time!A:A, "")</f>
        <v>0</v>
      </c>
    </row>
    <row r="17" spans="1:10">
      <c r="A17" s="10" t="s">
        <v>57</v>
      </c>
      <c r="B17" s="10" t="str">
        <f t="shared" si="4"/>
        <v>dcaduyac@stf.com</v>
      </c>
      <c r="C17" s="10" t="s">
        <v>5</v>
      </c>
      <c r="D17" s="11">
        <f>SUMIF(Logged_In!A:A, $B17, Logged_In!C:C)</f>
        <v>8057.0499999999984</v>
      </c>
      <c r="E17" s="11">
        <f t="shared" si="5"/>
        <v>134.28416666666664</v>
      </c>
      <c r="F17" s="11">
        <f>SUMIF(Ops_Time!B:B, $B17, Ops_Time!E:E)</f>
        <v>21.233333333333331</v>
      </c>
      <c r="G17" s="11">
        <f t="shared" si="6"/>
        <v>0.35388888888888886</v>
      </c>
      <c r="H17" s="12">
        <f t="shared" si="7"/>
        <v>2.6353731618065342E-3</v>
      </c>
      <c r="I17" s="11">
        <f>SUMIFS(Ops_Time!E:E, Ops_Time!B:B, $B17, Ops_Time!D:D, "Processed", Ops_Time!A:A, "&lt;&gt;")</f>
        <v>0</v>
      </c>
      <c r="J17" s="11">
        <f>SUMIFS(Ops_Time!E:E, Ops_Time!B:B, $B17, Ops_Time!D:D, "Processed", Ops_Time!A:A, "")</f>
        <v>0</v>
      </c>
    </row>
    <row r="18" spans="1:10">
      <c r="A18" s="10" t="s">
        <v>58</v>
      </c>
      <c r="B18" s="10" t="str">
        <f t="shared" si="4"/>
        <v>dmolina@stf.com</v>
      </c>
      <c r="C18" s="10" t="s">
        <v>5</v>
      </c>
      <c r="D18" s="11">
        <f>SUMIF(Logged_In!A:A, $B18, Logged_In!C:C)</f>
        <v>6787.5333333333347</v>
      </c>
      <c r="E18" s="11">
        <f t="shared" si="5"/>
        <v>113.12555555555558</v>
      </c>
      <c r="F18" s="11">
        <f>SUMIF(Ops_Time!B:B, $B18, Ops_Time!E:E)</f>
        <v>53.333333333333371</v>
      </c>
      <c r="G18" s="11">
        <f t="shared" si="6"/>
        <v>0.88888888888888951</v>
      </c>
      <c r="H18" s="12">
        <f t="shared" si="7"/>
        <v>7.8575427499435278E-3</v>
      </c>
      <c r="I18" s="11">
        <f>SUMIFS(Ops_Time!E:E, Ops_Time!B:B, $B18, Ops_Time!D:D, "Processed", Ops_Time!A:A, "&lt;&gt;")</f>
        <v>0</v>
      </c>
      <c r="J18" s="11">
        <f>SUMIFS(Ops_Time!E:E, Ops_Time!B:B, $B18, Ops_Time!D:D, "Processed", Ops_Time!A:A, "")</f>
        <v>0</v>
      </c>
    </row>
    <row r="19" spans="1:10">
      <c r="A19" s="10" t="s">
        <v>59</v>
      </c>
      <c r="B19" s="10" t="str">
        <f t="shared" si="4"/>
        <v>jpunay@stf.com</v>
      </c>
      <c r="C19" s="10" t="s">
        <v>5</v>
      </c>
      <c r="D19" s="11">
        <f>SUMIF(Logged_In!A:A, $B19, Logged_In!C:C)</f>
        <v>7925.4833333333336</v>
      </c>
      <c r="E19" s="11">
        <f t="shared" si="5"/>
        <v>132.0913888888889</v>
      </c>
      <c r="F19" s="11">
        <f>SUMIF(Ops_Time!B:B, $B19, Ops_Time!E:E)</f>
        <v>79.45</v>
      </c>
      <c r="G19" s="11">
        <f t="shared" si="6"/>
        <v>1.3241666666666667</v>
      </c>
      <c r="H19" s="12">
        <f t="shared" si="7"/>
        <v>1.002462520687487E-2</v>
      </c>
      <c r="I19" s="11">
        <f>SUMIFS(Ops_Time!E:E, Ops_Time!B:B, $B19, Ops_Time!D:D, "Processed", Ops_Time!A:A, "&lt;&gt;")</f>
        <v>0</v>
      </c>
      <c r="J19" s="11">
        <f>SUMIFS(Ops_Time!E:E, Ops_Time!B:B, $B19, Ops_Time!D:D, "Processed", Ops_Time!A:A, "")</f>
        <v>0</v>
      </c>
    </row>
    <row r="20" spans="1:10">
      <c r="A20" s="10" t="s">
        <v>60</v>
      </c>
      <c r="B20" s="10" t="str">
        <f t="shared" si="4"/>
        <v>rporras@stf.com</v>
      </c>
      <c r="C20" s="10" t="s">
        <v>5</v>
      </c>
      <c r="D20" s="11">
        <f>SUMIF(Logged_In!A:A, $B20, Logged_In!C:C)</f>
        <v>8120.0500000000011</v>
      </c>
      <c r="E20" s="11">
        <f t="shared" si="5"/>
        <v>135.33416666666668</v>
      </c>
      <c r="F20" s="11">
        <f>SUMIF(Ops_Time!B:B, $B20, Ops_Time!E:E)</f>
        <v>141.13333333333327</v>
      </c>
      <c r="G20" s="11">
        <f t="shared" si="6"/>
        <v>2.3522222222222213</v>
      </c>
      <c r="H20" s="12">
        <f t="shared" si="7"/>
        <v>1.7380845356042542E-2</v>
      </c>
      <c r="I20" s="11">
        <f>SUMIFS(Ops_Time!E:E, Ops_Time!B:B, $B20, Ops_Time!D:D, "Processed", Ops_Time!A:A, "&lt;&gt;")</f>
        <v>0</v>
      </c>
      <c r="J20" s="11">
        <f>SUMIFS(Ops_Time!E:E, Ops_Time!B:B, $B20, Ops_Time!D:D, "Processed", Ops_Time!A:A, "")</f>
        <v>0</v>
      </c>
    </row>
    <row r="21" spans="1:10">
      <c r="A21" s="10" t="s">
        <v>61</v>
      </c>
      <c r="B21" s="10" t="str">
        <f t="shared" si="4"/>
        <v>mjtabera@stf.com</v>
      </c>
      <c r="C21" s="10" t="s">
        <v>5</v>
      </c>
      <c r="D21" s="11">
        <f>SUMIF(Logged_In!A:A, $B21, Logged_In!C:C)</f>
        <v>8006.6166666666659</v>
      </c>
      <c r="E21" s="11">
        <f t="shared" si="5"/>
        <v>133.4436111111111</v>
      </c>
      <c r="F21" s="11">
        <f>SUMIF(Ops_Time!B:B, $B21, Ops_Time!E:E)</f>
        <v>318.91666666666674</v>
      </c>
      <c r="G21" s="11">
        <f t="shared" si="6"/>
        <v>5.3152777777777791</v>
      </c>
      <c r="H21" s="12">
        <f t="shared" si="7"/>
        <v>3.9831639248371672E-2</v>
      </c>
      <c r="I21" s="11">
        <f>SUMIFS(Ops_Time!E:E, Ops_Time!B:B, $B21, Ops_Time!D:D, "Processed", Ops_Time!A:A, "&lt;&gt;")</f>
        <v>0</v>
      </c>
      <c r="J21" s="11">
        <f>SUMIFS(Ops_Time!E:E, Ops_Time!B:B, $B21, Ops_Time!D:D, "Processed", Ops_Time!A:A, "")</f>
        <v>0</v>
      </c>
    </row>
    <row r="22" spans="1:10">
      <c r="A22" s="10" t="s">
        <v>62</v>
      </c>
      <c r="B22" s="10" t="str">
        <f t="shared" si="4"/>
        <v>icudiera@stf.com</v>
      </c>
      <c r="C22" s="10" t="s">
        <v>5</v>
      </c>
      <c r="D22" s="11">
        <f>SUMIF(Logged_In!A:A, $B22, Logged_In!C:C)</f>
        <v>7950.5000000000009</v>
      </c>
      <c r="E22" s="11">
        <f t="shared" si="5"/>
        <v>132.50833333333335</v>
      </c>
      <c r="F22" s="11">
        <f>SUMIF(Ops_Time!B:B, $B22, Ops_Time!E:E)</f>
        <v>352.18333333333368</v>
      </c>
      <c r="G22" s="11">
        <f t="shared" si="6"/>
        <v>5.8697222222222276</v>
      </c>
      <c r="H22" s="12">
        <f t="shared" si="7"/>
        <v>4.4297004381275852E-2</v>
      </c>
      <c r="I22" s="11">
        <f>SUMIFS(Ops_Time!E:E, Ops_Time!B:B, $B22, Ops_Time!D:D, "Processed", Ops_Time!A:A, "&lt;&gt;")</f>
        <v>0</v>
      </c>
      <c r="J22" s="11">
        <f>SUMIFS(Ops_Time!E:E, Ops_Time!B:B, $B22, Ops_Time!D:D, "Processed", Ops_Time!A:A, "")</f>
        <v>0</v>
      </c>
    </row>
    <row r="23" spans="1:10">
      <c r="A23" s="10" t="s">
        <v>63</v>
      </c>
      <c r="B23" s="10" t="str">
        <f t="shared" si="4"/>
        <v>memia@stf.com</v>
      </c>
      <c r="C23" s="10" t="s">
        <v>5</v>
      </c>
      <c r="D23" s="11">
        <f>SUMIF(Logged_In!A:A, $B23, Logged_In!C:C)</f>
        <v>7892.4833333333354</v>
      </c>
      <c r="E23" s="11">
        <f t="shared" si="5"/>
        <v>131.54138888888892</v>
      </c>
      <c r="F23" s="11">
        <f>SUMIF(Ops_Time!B:B, $B23, Ops_Time!E:E)</f>
        <v>757.08333333333303</v>
      </c>
      <c r="G23" s="11">
        <f t="shared" si="6"/>
        <v>12.61805555555555</v>
      </c>
      <c r="H23" s="12">
        <f t="shared" si="7"/>
        <v>9.5924603367338906E-2</v>
      </c>
      <c r="I23" s="11">
        <f>SUMIFS(Ops_Time!E:E, Ops_Time!B:B, $B23, Ops_Time!D:D, "Processed", Ops_Time!A:A, "&lt;&gt;")</f>
        <v>0</v>
      </c>
      <c r="J23" s="11">
        <f>SUMIFS(Ops_Time!E:E, Ops_Time!B:B, $B23, Ops_Time!D:D, "Processed", Ops_Time!A:A, "")</f>
        <v>0</v>
      </c>
    </row>
    <row r="25" spans="1:10">
      <c r="B25" t="s">
        <v>64</v>
      </c>
      <c r="C25" s="2">
        <f>SUMIF(C2:C23, "INDG", E2:E23)</f>
        <v>445.79055555555561</v>
      </c>
    </row>
    <row r="26" spans="1:10">
      <c r="B26" t="s">
        <v>65</v>
      </c>
      <c r="C26" s="2">
        <f>SUMIF(C2:C23, "INDG", G2:G23)</f>
        <v>65.807777777777773</v>
      </c>
    </row>
    <row r="27" spans="1:10">
      <c r="B27" t="s">
        <v>66</v>
      </c>
      <c r="C27" s="4">
        <f>$C$26/$C$25</f>
        <v>0.14762039472946312</v>
      </c>
    </row>
    <row r="29" spans="1:10">
      <c r="B29" t="s">
        <v>67</v>
      </c>
      <c r="C29" s="2">
        <f>SUMIF(C2:C23, "Vendor", E2:E23)</f>
        <v>1183.8933333333332</v>
      </c>
    </row>
    <row r="30" spans="1:10">
      <c r="B30" t="s">
        <v>68</v>
      </c>
      <c r="C30" s="2">
        <f>SUMIF(C2:C23, "Vendor", G2:G23)</f>
        <v>29.166111111111114</v>
      </c>
    </row>
    <row r="31" spans="1:10">
      <c r="B31" t="s">
        <v>69</v>
      </c>
      <c r="C31" s="4">
        <f>$C$30/$C$29</f>
        <v>2.4635759227558042E-2</v>
      </c>
    </row>
    <row r="43" spans="2:2">
      <c r="B43" t="s">
        <v>70</v>
      </c>
    </row>
  </sheetData>
  <sortState xmlns:xlrd2="http://schemas.microsoft.com/office/spreadsheetml/2017/richdata2" ref="A1:J23">
    <sortCondition ref="C1:C23"/>
  </sortState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6AA34-2FC5-4BA2-A9EB-E23B2F4434C8}">
  <dimension ref="A1:E951"/>
  <sheetViews>
    <sheetView zoomScale="71" zoomScaleNormal="71" workbookViewId="0">
      <selection sqref="A1:D22"/>
    </sheetView>
  </sheetViews>
  <sheetFormatPr defaultRowHeight="14.45"/>
  <cols>
    <col min="1" max="1" width="19.5703125" bestFit="1" customWidth="1"/>
    <col min="2" max="2" width="15.42578125" style="2" bestFit="1" customWidth="1"/>
    <col min="3" max="3" width="19.5703125" style="2" bestFit="1" customWidth="1"/>
    <col min="4" max="4" width="19.42578125" style="2" bestFit="1" customWidth="1"/>
    <col min="5" max="5" width="12.28515625" customWidth="1"/>
    <col min="6" max="6" width="19.5703125" bestFit="1" customWidth="1"/>
    <col min="7" max="11" width="8.7109375" bestFit="1" customWidth="1"/>
    <col min="12" max="21" width="9.7109375" bestFit="1" customWidth="1"/>
    <col min="22" max="23" width="11.28515625" bestFit="1" customWidth="1"/>
    <col min="24" max="24" width="12" bestFit="1" customWidth="1"/>
    <col min="25" max="25" width="4" bestFit="1" customWidth="1"/>
    <col min="26" max="27" width="12" bestFit="1" customWidth="1"/>
    <col min="28" max="28" width="5" bestFit="1" customWidth="1"/>
    <col min="29" max="30" width="12" bestFit="1" customWidth="1"/>
    <col min="31" max="31" width="4" bestFit="1" customWidth="1"/>
    <col min="32" max="33" width="12" bestFit="1" customWidth="1"/>
    <col min="34" max="34" width="5" bestFit="1" customWidth="1"/>
    <col min="35" max="36" width="12" bestFit="1" customWidth="1"/>
    <col min="37" max="37" width="4" bestFit="1" customWidth="1"/>
    <col min="38" max="39" width="12" bestFit="1" customWidth="1"/>
    <col min="40" max="40" width="5" bestFit="1" customWidth="1"/>
    <col min="41" max="42" width="12" bestFit="1" customWidth="1"/>
    <col min="43" max="43" width="4" bestFit="1" customWidth="1"/>
    <col min="44" max="45" width="12" bestFit="1" customWidth="1"/>
    <col min="46" max="46" width="5" bestFit="1" customWidth="1"/>
    <col min="47" max="48" width="12" bestFit="1" customWidth="1"/>
    <col min="49" max="49" width="4" bestFit="1" customWidth="1"/>
    <col min="50" max="51" width="12" bestFit="1" customWidth="1"/>
    <col min="52" max="52" width="5" bestFit="1" customWidth="1"/>
    <col min="53" max="54" width="12" bestFit="1" customWidth="1"/>
    <col min="55" max="55" width="4" bestFit="1" customWidth="1"/>
    <col min="56" max="57" width="12" bestFit="1" customWidth="1"/>
    <col min="58" max="58" width="5" bestFit="1" customWidth="1"/>
    <col min="59" max="60" width="12" bestFit="1" customWidth="1"/>
    <col min="61" max="61" width="2" bestFit="1" customWidth="1"/>
    <col min="62" max="63" width="12" bestFit="1" customWidth="1"/>
    <col min="64" max="64" width="5" bestFit="1" customWidth="1"/>
    <col min="65" max="66" width="12" bestFit="1" customWidth="1"/>
    <col min="67" max="67" width="4" bestFit="1" customWidth="1"/>
    <col min="68" max="69" width="12" bestFit="1" customWidth="1"/>
    <col min="70" max="70" width="5" bestFit="1" customWidth="1"/>
    <col min="71" max="72" width="12" bestFit="1" customWidth="1"/>
    <col min="73" max="73" width="4" bestFit="1" customWidth="1"/>
    <col min="74" max="75" width="12" bestFit="1" customWidth="1"/>
    <col min="76" max="76" width="5" bestFit="1" customWidth="1"/>
    <col min="77" max="78" width="12" bestFit="1" customWidth="1"/>
    <col min="79" max="79" width="4" bestFit="1" customWidth="1"/>
    <col min="80" max="81" width="12" bestFit="1" customWidth="1"/>
    <col min="82" max="82" width="5" bestFit="1" customWidth="1"/>
    <col min="83" max="84" width="12" bestFit="1" customWidth="1"/>
    <col min="85" max="85" width="4" bestFit="1" customWidth="1"/>
    <col min="86" max="87" width="12" bestFit="1" customWidth="1"/>
    <col min="88" max="88" width="5" bestFit="1" customWidth="1"/>
    <col min="89" max="90" width="12" bestFit="1" customWidth="1"/>
    <col min="91" max="91" width="4" bestFit="1" customWidth="1"/>
    <col min="92" max="93" width="12" bestFit="1" customWidth="1"/>
    <col min="94" max="94" width="5" bestFit="1" customWidth="1"/>
    <col min="95" max="96" width="12" bestFit="1" customWidth="1"/>
    <col min="97" max="97" width="4" bestFit="1" customWidth="1"/>
    <col min="98" max="99" width="12" bestFit="1" customWidth="1"/>
    <col min="100" max="100" width="5" bestFit="1" customWidth="1"/>
    <col min="101" max="102" width="12" bestFit="1" customWidth="1"/>
    <col min="103" max="103" width="4" bestFit="1" customWidth="1"/>
    <col min="104" max="105" width="12" bestFit="1" customWidth="1"/>
    <col min="106" max="106" width="5" bestFit="1" customWidth="1"/>
    <col min="107" max="108" width="12" bestFit="1" customWidth="1"/>
    <col min="109" max="109" width="4" bestFit="1" customWidth="1"/>
    <col min="110" max="111" width="12" bestFit="1" customWidth="1"/>
    <col min="112" max="112" width="5" bestFit="1" customWidth="1"/>
    <col min="113" max="114" width="12" bestFit="1" customWidth="1"/>
    <col min="115" max="115" width="4" bestFit="1" customWidth="1"/>
    <col min="116" max="117" width="12" bestFit="1" customWidth="1"/>
    <col min="118" max="118" width="5" bestFit="1" customWidth="1"/>
    <col min="119" max="120" width="12" bestFit="1" customWidth="1"/>
    <col min="121" max="121" width="2" bestFit="1" customWidth="1"/>
    <col min="122" max="123" width="12" bestFit="1" customWidth="1"/>
    <col min="124" max="124" width="5" bestFit="1" customWidth="1"/>
    <col min="125" max="126" width="12" bestFit="1" customWidth="1"/>
    <col min="127" max="127" width="4" bestFit="1" customWidth="1"/>
    <col min="128" max="129" width="12" bestFit="1" customWidth="1"/>
    <col min="130" max="130" width="5" bestFit="1" customWidth="1"/>
    <col min="131" max="132" width="12" bestFit="1" customWidth="1"/>
    <col min="133" max="133" width="4" bestFit="1" customWidth="1"/>
    <col min="134" max="135" width="12" bestFit="1" customWidth="1"/>
    <col min="136" max="136" width="5" bestFit="1" customWidth="1"/>
    <col min="137" max="138" width="12" bestFit="1" customWidth="1"/>
    <col min="139" max="139" width="4" bestFit="1" customWidth="1"/>
    <col min="140" max="141" width="12" bestFit="1" customWidth="1"/>
    <col min="142" max="142" width="5" bestFit="1" customWidth="1"/>
    <col min="143" max="144" width="12" bestFit="1" customWidth="1"/>
    <col min="145" max="145" width="4" bestFit="1" customWidth="1"/>
    <col min="146" max="147" width="12" bestFit="1" customWidth="1"/>
    <col min="148" max="148" width="5" bestFit="1" customWidth="1"/>
    <col min="149" max="150" width="12" bestFit="1" customWidth="1"/>
    <col min="151" max="151" width="4" bestFit="1" customWidth="1"/>
    <col min="152" max="153" width="12" bestFit="1" customWidth="1"/>
    <col min="154" max="154" width="5" bestFit="1" customWidth="1"/>
    <col min="155" max="156" width="12" bestFit="1" customWidth="1"/>
    <col min="157" max="157" width="4" bestFit="1" customWidth="1"/>
    <col min="158" max="159" width="12" bestFit="1" customWidth="1"/>
    <col min="160" max="160" width="5" bestFit="1" customWidth="1"/>
    <col min="161" max="162" width="12" bestFit="1" customWidth="1"/>
    <col min="163" max="163" width="4" bestFit="1" customWidth="1"/>
    <col min="164" max="165" width="12" bestFit="1" customWidth="1"/>
    <col min="166" max="166" width="5" bestFit="1" customWidth="1"/>
    <col min="167" max="168" width="12" bestFit="1" customWidth="1"/>
    <col min="169" max="169" width="4" bestFit="1" customWidth="1"/>
    <col min="170" max="171" width="12" bestFit="1" customWidth="1"/>
    <col min="172" max="172" width="5" bestFit="1" customWidth="1"/>
    <col min="173" max="174" width="12" bestFit="1" customWidth="1"/>
    <col min="175" max="175" width="4" bestFit="1" customWidth="1"/>
    <col min="176" max="177" width="12" bestFit="1" customWidth="1"/>
    <col min="178" max="178" width="5" bestFit="1" customWidth="1"/>
    <col min="179" max="180" width="12" bestFit="1" customWidth="1"/>
    <col min="181" max="181" width="2" bestFit="1" customWidth="1"/>
    <col min="182" max="183" width="12" bestFit="1" customWidth="1"/>
    <col min="184" max="184" width="5" bestFit="1" customWidth="1"/>
    <col min="185" max="186" width="12" bestFit="1" customWidth="1"/>
    <col min="187" max="187" width="4" bestFit="1" customWidth="1"/>
    <col min="188" max="189" width="12" bestFit="1" customWidth="1"/>
    <col min="190" max="190" width="5" bestFit="1" customWidth="1"/>
    <col min="191" max="192" width="12" bestFit="1" customWidth="1"/>
    <col min="193" max="193" width="4" bestFit="1" customWidth="1"/>
    <col min="194" max="195" width="12" bestFit="1" customWidth="1"/>
    <col min="196" max="196" width="5" bestFit="1" customWidth="1"/>
    <col min="197" max="198" width="12" bestFit="1" customWidth="1"/>
    <col min="199" max="199" width="4" bestFit="1" customWidth="1"/>
    <col min="200" max="201" width="12" bestFit="1" customWidth="1"/>
    <col min="202" max="202" width="5" bestFit="1" customWidth="1"/>
    <col min="203" max="204" width="12" bestFit="1" customWidth="1"/>
    <col min="205" max="205" width="4" bestFit="1" customWidth="1"/>
    <col min="206" max="207" width="12" bestFit="1" customWidth="1"/>
    <col min="208" max="208" width="5" bestFit="1" customWidth="1"/>
    <col min="209" max="210" width="12" bestFit="1" customWidth="1"/>
    <col min="211" max="211" width="4" bestFit="1" customWidth="1"/>
    <col min="212" max="213" width="12" bestFit="1" customWidth="1"/>
    <col min="214" max="214" width="5" bestFit="1" customWidth="1"/>
    <col min="215" max="216" width="12" bestFit="1" customWidth="1"/>
    <col min="217" max="217" width="4" bestFit="1" customWidth="1"/>
    <col min="218" max="219" width="12" bestFit="1" customWidth="1"/>
    <col min="220" max="220" width="5" bestFit="1" customWidth="1"/>
    <col min="221" max="222" width="12" bestFit="1" customWidth="1"/>
    <col min="223" max="223" width="4" bestFit="1" customWidth="1"/>
    <col min="224" max="225" width="12" bestFit="1" customWidth="1"/>
    <col min="226" max="226" width="5" bestFit="1" customWidth="1"/>
    <col min="227" max="228" width="12" bestFit="1" customWidth="1"/>
    <col min="229" max="229" width="4" bestFit="1" customWidth="1"/>
    <col min="230" max="231" width="12" bestFit="1" customWidth="1"/>
    <col min="232" max="232" width="5" bestFit="1" customWidth="1"/>
    <col min="233" max="234" width="12" bestFit="1" customWidth="1"/>
    <col min="235" max="235" width="4" bestFit="1" customWidth="1"/>
    <col min="236" max="237" width="12" bestFit="1" customWidth="1"/>
    <col min="238" max="238" width="5" bestFit="1" customWidth="1"/>
    <col min="239" max="240" width="12" bestFit="1" customWidth="1"/>
    <col min="241" max="241" width="2" bestFit="1" customWidth="1"/>
    <col min="242" max="243" width="12" bestFit="1" customWidth="1"/>
    <col min="244" max="244" width="5" bestFit="1" customWidth="1"/>
    <col min="245" max="246" width="12" bestFit="1" customWidth="1"/>
    <col min="247" max="247" width="4" bestFit="1" customWidth="1"/>
    <col min="248" max="249" width="12" bestFit="1" customWidth="1"/>
    <col min="250" max="250" width="5" bestFit="1" customWidth="1"/>
    <col min="251" max="252" width="12" bestFit="1" customWidth="1"/>
    <col min="253" max="253" width="4" bestFit="1" customWidth="1"/>
    <col min="254" max="255" width="12" bestFit="1" customWidth="1"/>
    <col min="256" max="256" width="5" bestFit="1" customWidth="1"/>
    <col min="257" max="258" width="12" bestFit="1" customWidth="1"/>
    <col min="259" max="259" width="4" bestFit="1" customWidth="1"/>
    <col min="260" max="261" width="12" bestFit="1" customWidth="1"/>
    <col min="262" max="262" width="5" bestFit="1" customWidth="1"/>
    <col min="263" max="264" width="12" bestFit="1" customWidth="1"/>
    <col min="265" max="265" width="4" bestFit="1" customWidth="1"/>
    <col min="266" max="267" width="12" bestFit="1" customWidth="1"/>
    <col min="268" max="268" width="5" bestFit="1" customWidth="1"/>
    <col min="269" max="270" width="12" bestFit="1" customWidth="1"/>
    <col min="271" max="271" width="4" bestFit="1" customWidth="1"/>
    <col min="272" max="273" width="12" bestFit="1" customWidth="1"/>
    <col min="274" max="274" width="5" bestFit="1" customWidth="1"/>
    <col min="275" max="276" width="12" bestFit="1" customWidth="1"/>
    <col min="277" max="277" width="4" bestFit="1" customWidth="1"/>
    <col min="278" max="279" width="12" bestFit="1" customWidth="1"/>
    <col min="280" max="280" width="5" bestFit="1" customWidth="1"/>
    <col min="281" max="282" width="12" bestFit="1" customWidth="1"/>
    <col min="283" max="283" width="4" bestFit="1" customWidth="1"/>
    <col min="284" max="285" width="12" bestFit="1" customWidth="1"/>
    <col min="286" max="286" width="5" bestFit="1" customWidth="1"/>
    <col min="287" max="288" width="12" bestFit="1" customWidth="1"/>
    <col min="289" max="289" width="4" bestFit="1" customWidth="1"/>
    <col min="290" max="291" width="12" bestFit="1" customWidth="1"/>
    <col min="292" max="292" width="5" bestFit="1" customWidth="1"/>
    <col min="293" max="294" width="12" bestFit="1" customWidth="1"/>
    <col min="295" max="295" width="4" bestFit="1" customWidth="1"/>
    <col min="296" max="297" width="12" bestFit="1" customWidth="1"/>
    <col min="298" max="298" width="5" bestFit="1" customWidth="1"/>
    <col min="299" max="300" width="12" bestFit="1" customWidth="1"/>
    <col min="301" max="301" width="2" bestFit="1" customWidth="1"/>
    <col min="302" max="303" width="12" bestFit="1" customWidth="1"/>
    <col min="304" max="304" width="5" bestFit="1" customWidth="1"/>
    <col min="305" max="306" width="12" bestFit="1" customWidth="1"/>
    <col min="307" max="307" width="4" bestFit="1" customWidth="1"/>
    <col min="308" max="311" width="12" bestFit="1" customWidth="1"/>
    <col min="312" max="312" width="4" bestFit="1" customWidth="1"/>
    <col min="313" max="314" width="12" bestFit="1" customWidth="1"/>
    <col min="315" max="315" width="5" bestFit="1" customWidth="1"/>
    <col min="316" max="317" width="12" bestFit="1" customWidth="1"/>
    <col min="318" max="318" width="4" bestFit="1" customWidth="1"/>
    <col min="319" max="320" width="12" bestFit="1" customWidth="1"/>
    <col min="321" max="321" width="5" bestFit="1" customWidth="1"/>
    <col min="322" max="323" width="12" bestFit="1" customWidth="1"/>
    <col min="324" max="324" width="4" bestFit="1" customWidth="1"/>
    <col min="325" max="326" width="12" bestFit="1" customWidth="1"/>
    <col min="327" max="327" width="5" bestFit="1" customWidth="1"/>
    <col min="328" max="329" width="12" bestFit="1" customWidth="1"/>
    <col min="330" max="330" width="4" bestFit="1" customWidth="1"/>
    <col min="331" max="331" width="12" bestFit="1" customWidth="1"/>
    <col min="332" max="332" width="5" bestFit="1" customWidth="1"/>
    <col min="333" max="334" width="12" bestFit="1" customWidth="1"/>
    <col min="335" max="335" width="4" bestFit="1" customWidth="1"/>
    <col min="336" max="337" width="12" bestFit="1" customWidth="1"/>
    <col min="338" max="338" width="5" bestFit="1" customWidth="1"/>
    <col min="339" max="340" width="12" bestFit="1" customWidth="1"/>
    <col min="341" max="341" width="4" bestFit="1" customWidth="1"/>
    <col min="342" max="343" width="12" bestFit="1" customWidth="1"/>
    <col min="344" max="344" width="5" bestFit="1" customWidth="1"/>
    <col min="345" max="346" width="12" bestFit="1" customWidth="1"/>
    <col min="347" max="347" width="4" bestFit="1" customWidth="1"/>
    <col min="348" max="349" width="12" bestFit="1" customWidth="1"/>
    <col min="350" max="350" width="5" bestFit="1" customWidth="1"/>
    <col min="351" max="352" width="12" bestFit="1" customWidth="1"/>
    <col min="353" max="353" width="4" bestFit="1" customWidth="1"/>
    <col min="354" max="355" width="12" bestFit="1" customWidth="1"/>
    <col min="356" max="356" width="5" bestFit="1" customWidth="1"/>
    <col min="357" max="358" width="12" bestFit="1" customWidth="1"/>
    <col min="359" max="359" width="2" bestFit="1" customWidth="1"/>
    <col min="360" max="363" width="12" bestFit="1" customWidth="1"/>
    <col min="364" max="364" width="4" bestFit="1" customWidth="1"/>
    <col min="365" max="366" width="12" bestFit="1" customWidth="1"/>
    <col min="367" max="367" width="5" bestFit="1" customWidth="1"/>
    <col min="368" max="369" width="12" bestFit="1" customWidth="1"/>
    <col min="370" max="370" width="4" bestFit="1" customWidth="1"/>
    <col min="371" max="372" width="12" bestFit="1" customWidth="1"/>
    <col min="373" max="373" width="5" bestFit="1" customWidth="1"/>
    <col min="374" max="375" width="12" bestFit="1" customWidth="1"/>
    <col min="376" max="376" width="4" bestFit="1" customWidth="1"/>
    <col min="377" max="378" width="12" bestFit="1" customWidth="1"/>
    <col min="379" max="379" width="5" bestFit="1" customWidth="1"/>
    <col min="380" max="381" width="12" bestFit="1" customWidth="1"/>
    <col min="382" max="382" width="4" bestFit="1" customWidth="1"/>
    <col min="383" max="384" width="12" bestFit="1" customWidth="1"/>
    <col min="385" max="385" width="5" bestFit="1" customWidth="1"/>
    <col min="386" max="387" width="12" bestFit="1" customWidth="1"/>
    <col min="388" max="388" width="4" bestFit="1" customWidth="1"/>
    <col min="389" max="390" width="12" bestFit="1" customWidth="1"/>
    <col min="391" max="391" width="5" bestFit="1" customWidth="1"/>
    <col min="392" max="393" width="12" bestFit="1" customWidth="1"/>
    <col min="394" max="394" width="4" bestFit="1" customWidth="1"/>
    <col min="395" max="396" width="12" bestFit="1" customWidth="1"/>
    <col min="397" max="397" width="5" bestFit="1" customWidth="1"/>
    <col min="398" max="399" width="12" bestFit="1" customWidth="1"/>
    <col min="400" max="400" width="4" bestFit="1" customWidth="1"/>
    <col min="401" max="402" width="12" bestFit="1" customWidth="1"/>
    <col min="403" max="403" width="5" bestFit="1" customWidth="1"/>
    <col min="404" max="405" width="12" bestFit="1" customWidth="1"/>
    <col min="406" max="406" width="4" bestFit="1" customWidth="1"/>
    <col min="407" max="408" width="12" bestFit="1" customWidth="1"/>
    <col min="409" max="409" width="5" bestFit="1" customWidth="1"/>
    <col min="410" max="411" width="12" bestFit="1" customWidth="1"/>
    <col min="412" max="412" width="4" bestFit="1" customWidth="1"/>
    <col min="413" max="413" width="12" bestFit="1" customWidth="1"/>
    <col min="414" max="414" width="5" bestFit="1" customWidth="1"/>
    <col min="415" max="416" width="12" bestFit="1" customWidth="1"/>
    <col min="417" max="417" width="2" bestFit="1" customWidth="1"/>
    <col min="418" max="419" width="12" bestFit="1" customWidth="1"/>
    <col min="420" max="420" width="5" bestFit="1" customWidth="1"/>
    <col min="421" max="422" width="12" bestFit="1" customWidth="1"/>
    <col min="423" max="423" width="4" bestFit="1" customWidth="1"/>
    <col min="424" max="425" width="12" bestFit="1" customWidth="1"/>
    <col min="426" max="426" width="5" bestFit="1" customWidth="1"/>
    <col min="427" max="427" width="12" bestFit="1" customWidth="1"/>
    <col min="428" max="428" width="4" bestFit="1" customWidth="1"/>
    <col min="429" max="430" width="12" bestFit="1" customWidth="1"/>
    <col min="431" max="431" width="5" bestFit="1" customWidth="1"/>
    <col min="432" max="433" width="12" bestFit="1" customWidth="1"/>
    <col min="434" max="434" width="4" bestFit="1" customWidth="1"/>
    <col min="435" max="435" width="12" bestFit="1" customWidth="1"/>
    <col min="436" max="436" width="5" bestFit="1" customWidth="1"/>
    <col min="437" max="438" width="12" bestFit="1" customWidth="1"/>
    <col min="439" max="439" width="4" bestFit="1" customWidth="1"/>
    <col min="440" max="440" width="12" bestFit="1" customWidth="1"/>
    <col min="441" max="441" width="5" bestFit="1" customWidth="1"/>
    <col min="442" max="443" width="12" bestFit="1" customWidth="1"/>
    <col min="444" max="444" width="4" bestFit="1" customWidth="1"/>
    <col min="445" max="446" width="12" bestFit="1" customWidth="1"/>
    <col min="447" max="447" width="5" bestFit="1" customWidth="1"/>
    <col min="448" max="449" width="12" bestFit="1" customWidth="1"/>
    <col min="450" max="450" width="4" bestFit="1" customWidth="1"/>
    <col min="451" max="452" width="12" bestFit="1" customWidth="1"/>
    <col min="453" max="453" width="5" bestFit="1" customWidth="1"/>
    <col min="454" max="457" width="12" bestFit="1" customWidth="1"/>
    <col min="458" max="458" width="5" bestFit="1" customWidth="1"/>
    <col min="459" max="460" width="12" bestFit="1" customWidth="1"/>
    <col min="461" max="461" width="4" bestFit="1" customWidth="1"/>
    <col min="462" max="463" width="12" bestFit="1" customWidth="1"/>
    <col min="464" max="464" width="5" bestFit="1" customWidth="1"/>
    <col min="465" max="466" width="12" bestFit="1" customWidth="1"/>
    <col min="467" max="467" width="4" bestFit="1" customWidth="1"/>
    <col min="468" max="469" width="12" bestFit="1" customWidth="1"/>
    <col min="470" max="470" width="5" bestFit="1" customWidth="1"/>
    <col min="471" max="472" width="12" bestFit="1" customWidth="1"/>
    <col min="473" max="473" width="2" bestFit="1" customWidth="1"/>
    <col min="474" max="475" width="12" bestFit="1" customWidth="1"/>
    <col min="476" max="476" width="5" bestFit="1" customWidth="1"/>
    <col min="477" max="478" width="12" bestFit="1" customWidth="1"/>
    <col min="479" max="479" width="4" bestFit="1" customWidth="1"/>
    <col min="480" max="481" width="12" bestFit="1" customWidth="1"/>
    <col min="482" max="482" width="5" bestFit="1" customWidth="1"/>
    <col min="483" max="484" width="12" bestFit="1" customWidth="1"/>
    <col min="485" max="485" width="4" bestFit="1" customWidth="1"/>
    <col min="486" max="487" width="12" bestFit="1" customWidth="1"/>
    <col min="488" max="488" width="5" bestFit="1" customWidth="1"/>
    <col min="489" max="490" width="12" bestFit="1" customWidth="1"/>
    <col min="491" max="491" width="4" bestFit="1" customWidth="1"/>
    <col min="492" max="492" width="12" bestFit="1" customWidth="1"/>
    <col min="493" max="493" width="5" bestFit="1" customWidth="1"/>
    <col min="494" max="495" width="12" bestFit="1" customWidth="1"/>
    <col min="496" max="496" width="4" bestFit="1" customWidth="1"/>
    <col min="497" max="498" width="12" bestFit="1" customWidth="1"/>
    <col min="499" max="499" width="5" bestFit="1" customWidth="1"/>
    <col min="500" max="501" width="12" bestFit="1" customWidth="1"/>
    <col min="502" max="502" width="4" bestFit="1" customWidth="1"/>
    <col min="503" max="504" width="12" bestFit="1" customWidth="1"/>
    <col min="505" max="505" width="4" bestFit="1" customWidth="1"/>
    <col min="506" max="507" width="12" bestFit="1" customWidth="1"/>
    <col min="508" max="508" width="5" bestFit="1" customWidth="1"/>
    <col min="509" max="510" width="12" bestFit="1" customWidth="1"/>
    <col min="511" max="511" width="4" bestFit="1" customWidth="1"/>
    <col min="512" max="512" width="12" bestFit="1" customWidth="1"/>
    <col min="513" max="513" width="5" bestFit="1" customWidth="1"/>
    <col min="514" max="515" width="12" bestFit="1" customWidth="1"/>
    <col min="516" max="516" width="5" bestFit="1" customWidth="1"/>
    <col min="517" max="518" width="12" bestFit="1" customWidth="1"/>
    <col min="519" max="519" width="4" bestFit="1" customWidth="1"/>
    <col min="520" max="521" width="12" bestFit="1" customWidth="1"/>
    <col min="522" max="522" width="5" bestFit="1" customWidth="1"/>
    <col min="523" max="524" width="12" bestFit="1" customWidth="1"/>
    <col min="525" max="525" width="2" bestFit="1" customWidth="1"/>
    <col min="526" max="527" width="12" bestFit="1" customWidth="1"/>
    <col min="528" max="528" width="5" bestFit="1" customWidth="1"/>
    <col min="529" max="530" width="12" bestFit="1" customWidth="1"/>
    <col min="531" max="531" width="4" bestFit="1" customWidth="1"/>
    <col min="532" max="533" width="12" bestFit="1" customWidth="1"/>
    <col min="534" max="534" width="5" bestFit="1" customWidth="1"/>
    <col min="535" max="536" width="12" bestFit="1" customWidth="1"/>
    <col min="537" max="537" width="4" bestFit="1" customWidth="1"/>
    <col min="538" max="538" width="5" bestFit="1" customWidth="1"/>
    <col min="539" max="540" width="12" bestFit="1" customWidth="1"/>
    <col min="541" max="541" width="4" bestFit="1" customWidth="1"/>
    <col min="542" max="543" width="12" bestFit="1" customWidth="1"/>
    <col min="544" max="544" width="5" bestFit="1" customWidth="1"/>
    <col min="545" max="546" width="12" bestFit="1" customWidth="1"/>
    <col min="547" max="547" width="4" bestFit="1" customWidth="1"/>
    <col min="548" max="549" width="12" bestFit="1" customWidth="1"/>
    <col min="550" max="550" width="5" bestFit="1" customWidth="1"/>
    <col min="551" max="552" width="12" bestFit="1" customWidth="1"/>
    <col min="553" max="553" width="4" bestFit="1" customWidth="1"/>
    <col min="554" max="554" width="12" bestFit="1" customWidth="1"/>
    <col min="555" max="555" width="5" bestFit="1" customWidth="1"/>
    <col min="556" max="559" width="12" bestFit="1" customWidth="1"/>
    <col min="560" max="560" width="5" bestFit="1" customWidth="1"/>
    <col min="561" max="561" width="12" bestFit="1" customWidth="1"/>
    <col min="562" max="562" width="4" bestFit="1" customWidth="1"/>
    <col min="563" max="564" width="12" bestFit="1" customWidth="1"/>
    <col min="565" max="565" width="5" bestFit="1" customWidth="1"/>
    <col min="566" max="569" width="12" bestFit="1" customWidth="1"/>
    <col min="570" max="570" width="5" bestFit="1" customWidth="1"/>
    <col min="571" max="571" width="12" bestFit="1" customWidth="1"/>
    <col min="572" max="572" width="4" bestFit="1" customWidth="1"/>
    <col min="573" max="574" width="12" bestFit="1" customWidth="1"/>
    <col min="575" max="575" width="5" bestFit="1" customWidth="1"/>
    <col min="576" max="577" width="12" bestFit="1" customWidth="1"/>
    <col min="578" max="578" width="3" bestFit="1" customWidth="1"/>
    <col min="579" max="580" width="12" bestFit="1" customWidth="1"/>
    <col min="581" max="581" width="6" bestFit="1" customWidth="1"/>
    <col min="582" max="584" width="12" bestFit="1" customWidth="1"/>
    <col min="585" max="585" width="6" bestFit="1" customWidth="1"/>
    <col min="586" max="586" width="12" bestFit="1" customWidth="1"/>
    <col min="587" max="587" width="5" bestFit="1" customWidth="1"/>
    <col min="588" max="589" width="12" bestFit="1" customWidth="1"/>
    <col min="590" max="590" width="6" bestFit="1" customWidth="1"/>
    <col min="591" max="592" width="12" bestFit="1" customWidth="1"/>
    <col min="593" max="593" width="5" bestFit="1" customWidth="1"/>
    <col min="594" max="595" width="12" bestFit="1" customWidth="1"/>
    <col min="596" max="596" width="6" bestFit="1" customWidth="1"/>
    <col min="597" max="598" width="12" bestFit="1" customWidth="1"/>
    <col min="599" max="599" width="5" bestFit="1" customWidth="1"/>
    <col min="600" max="600" width="12" bestFit="1" customWidth="1"/>
    <col min="601" max="601" width="6" bestFit="1" customWidth="1"/>
    <col min="602" max="605" width="12" bestFit="1" customWidth="1"/>
    <col min="606" max="606" width="6" bestFit="1" customWidth="1"/>
    <col min="607" max="608" width="12" bestFit="1" customWidth="1"/>
    <col min="609" max="609" width="5" bestFit="1" customWidth="1"/>
    <col min="610" max="614" width="12" bestFit="1" customWidth="1"/>
    <col min="615" max="615" width="5" bestFit="1" customWidth="1"/>
    <col min="616" max="616" width="12" bestFit="1" customWidth="1"/>
    <col min="617" max="617" width="6" bestFit="1" customWidth="1"/>
    <col min="618" max="618" width="12" bestFit="1" customWidth="1"/>
    <col min="619" max="619" width="5" bestFit="1" customWidth="1"/>
    <col min="620" max="620" width="12" bestFit="1" customWidth="1"/>
    <col min="621" max="621" width="6" bestFit="1" customWidth="1"/>
    <col min="622" max="626" width="12" bestFit="1" customWidth="1"/>
    <col min="627" max="627" width="5" bestFit="1" customWidth="1"/>
    <col min="628" max="629" width="12" bestFit="1" customWidth="1"/>
    <col min="630" max="630" width="6" bestFit="1" customWidth="1"/>
    <col min="631" max="632" width="12" bestFit="1" customWidth="1"/>
    <col min="633" max="633" width="5" bestFit="1" customWidth="1"/>
    <col min="634" max="636" width="12" bestFit="1" customWidth="1"/>
    <col min="637" max="637" width="5" bestFit="1" customWidth="1"/>
    <col min="638" max="639" width="12" bestFit="1" customWidth="1"/>
    <col min="640" max="640" width="6" bestFit="1" customWidth="1"/>
    <col min="641" max="641" width="12" bestFit="1" customWidth="1"/>
    <col min="642" max="642" width="5" bestFit="1" customWidth="1"/>
    <col min="643" max="647" width="12" bestFit="1" customWidth="1"/>
    <col min="648" max="648" width="6" bestFit="1" customWidth="1"/>
    <col min="649" max="651" width="12" bestFit="1" customWidth="1"/>
    <col min="652" max="652" width="6" bestFit="1" customWidth="1"/>
    <col min="653" max="654" width="12" bestFit="1" customWidth="1"/>
    <col min="655" max="655" width="5" bestFit="1" customWidth="1"/>
    <col min="656" max="657" width="12" bestFit="1" customWidth="1"/>
    <col min="658" max="658" width="6" bestFit="1" customWidth="1"/>
    <col min="659" max="663" width="12" bestFit="1" customWidth="1"/>
    <col min="664" max="664" width="5" bestFit="1" customWidth="1"/>
    <col min="665" max="666" width="12" bestFit="1" customWidth="1"/>
    <col min="667" max="667" width="6" bestFit="1" customWidth="1"/>
    <col min="668" max="669" width="12" bestFit="1" customWidth="1"/>
    <col min="670" max="670" width="3" bestFit="1" customWidth="1"/>
    <col min="671" max="672" width="12" bestFit="1" customWidth="1"/>
    <col min="673" max="673" width="6" bestFit="1" customWidth="1"/>
    <col min="674" max="674" width="12" bestFit="1" customWidth="1"/>
    <col min="675" max="675" width="5" bestFit="1" customWidth="1"/>
    <col min="676" max="676" width="12" bestFit="1" customWidth="1"/>
    <col min="677" max="677" width="6" bestFit="1" customWidth="1"/>
    <col min="678" max="679" width="12" bestFit="1" customWidth="1"/>
    <col min="680" max="680" width="5" bestFit="1" customWidth="1"/>
    <col min="681" max="684" width="12" bestFit="1" customWidth="1"/>
    <col min="685" max="685" width="5" bestFit="1" customWidth="1"/>
    <col min="686" max="688" width="12" bestFit="1" customWidth="1"/>
    <col min="689" max="689" width="5" bestFit="1" customWidth="1"/>
    <col min="690" max="691" width="12" bestFit="1" customWidth="1"/>
    <col min="692" max="692" width="6" bestFit="1" customWidth="1"/>
    <col min="693" max="694" width="12" bestFit="1" customWidth="1"/>
    <col min="695" max="695" width="5" bestFit="1" customWidth="1"/>
    <col min="696" max="696" width="12" bestFit="1" customWidth="1"/>
    <col min="697" max="697" width="5" bestFit="1" customWidth="1"/>
    <col min="698" max="700" width="12" bestFit="1" customWidth="1"/>
    <col min="701" max="701" width="5" bestFit="1" customWidth="1"/>
    <col min="702" max="703" width="12" bestFit="1" customWidth="1"/>
    <col min="704" max="704" width="6" bestFit="1" customWidth="1"/>
    <col min="705" max="706" width="12" bestFit="1" customWidth="1"/>
    <col min="707" max="707" width="3" bestFit="1" customWidth="1"/>
    <col min="708" max="708" width="12" bestFit="1" customWidth="1"/>
    <col min="709" max="709" width="6" bestFit="1" customWidth="1"/>
    <col min="710" max="710" width="12" bestFit="1" customWidth="1"/>
    <col min="711" max="711" width="5" bestFit="1" customWidth="1"/>
    <col min="712" max="714" width="12" bestFit="1" customWidth="1"/>
    <col min="715" max="715" width="5" bestFit="1" customWidth="1"/>
    <col min="716" max="718" width="12" bestFit="1" customWidth="1"/>
    <col min="719" max="719" width="6" bestFit="1" customWidth="1"/>
    <col min="720" max="720" width="12" bestFit="1" customWidth="1"/>
    <col min="721" max="721" width="5" bestFit="1" customWidth="1"/>
    <col min="722" max="723" width="12" bestFit="1" customWidth="1"/>
    <col min="724" max="724" width="6" bestFit="1" customWidth="1"/>
    <col min="725" max="725" width="12" bestFit="1" customWidth="1"/>
    <col min="726" max="726" width="5" bestFit="1" customWidth="1"/>
    <col min="727" max="727" width="12" bestFit="1" customWidth="1"/>
    <col min="728" max="728" width="6" bestFit="1" customWidth="1"/>
    <col min="729" max="729" width="12" bestFit="1" customWidth="1"/>
    <col min="730" max="730" width="6" bestFit="1" customWidth="1"/>
    <col min="731" max="732" width="12" bestFit="1" customWidth="1"/>
    <col min="733" max="733" width="5" bestFit="1" customWidth="1"/>
    <col min="734" max="739" width="12" bestFit="1" customWidth="1"/>
    <col min="740" max="740" width="6" bestFit="1" customWidth="1"/>
    <col min="741" max="741" width="12" bestFit="1" customWidth="1"/>
    <col min="742" max="742" width="3" bestFit="1" customWidth="1"/>
    <col min="743" max="745" width="12" bestFit="1" customWidth="1"/>
    <col min="746" max="746" width="5" bestFit="1" customWidth="1"/>
    <col min="747" max="747" width="12" bestFit="1" customWidth="1"/>
    <col min="748" max="748" width="6" bestFit="1" customWidth="1"/>
    <col min="749" max="751" width="12" bestFit="1" customWidth="1"/>
    <col min="752" max="752" width="6" bestFit="1" customWidth="1"/>
    <col min="753" max="753" width="12" bestFit="1" customWidth="1"/>
    <col min="754" max="754" width="5" bestFit="1" customWidth="1"/>
    <col min="755" max="755" width="12" bestFit="1" customWidth="1"/>
    <col min="756" max="756" width="6" bestFit="1" customWidth="1"/>
    <col min="757" max="758" width="12" bestFit="1" customWidth="1"/>
    <col min="759" max="759" width="5" bestFit="1" customWidth="1"/>
    <col min="760" max="760" width="12" bestFit="1" customWidth="1"/>
    <col min="761" max="761" width="5" bestFit="1" customWidth="1"/>
    <col min="762" max="763" width="12" bestFit="1" customWidth="1"/>
    <col min="764" max="764" width="6" bestFit="1" customWidth="1"/>
    <col min="765" max="766" width="12" bestFit="1" customWidth="1"/>
    <col min="767" max="767" width="6" bestFit="1" customWidth="1"/>
    <col min="768" max="771" width="12" bestFit="1" customWidth="1"/>
    <col min="772" max="772" width="5" bestFit="1" customWidth="1"/>
    <col min="773" max="775" width="12" bestFit="1" customWidth="1"/>
    <col min="776" max="776" width="5" bestFit="1" customWidth="1"/>
    <col min="777" max="777" width="12" bestFit="1" customWidth="1"/>
    <col min="778" max="778" width="6" bestFit="1" customWidth="1"/>
    <col min="779" max="780" width="12" bestFit="1" customWidth="1"/>
    <col min="781" max="781" width="6" bestFit="1" customWidth="1"/>
    <col min="782" max="782" width="12" bestFit="1" customWidth="1"/>
    <col min="783" max="783" width="6" bestFit="1" customWidth="1"/>
    <col min="784" max="784" width="12" bestFit="1" customWidth="1"/>
    <col min="785" max="785" width="5" bestFit="1" customWidth="1"/>
    <col min="786" max="786" width="6" bestFit="1" customWidth="1"/>
    <col min="787" max="789" width="12" bestFit="1" customWidth="1"/>
    <col min="790" max="790" width="5" bestFit="1" customWidth="1"/>
    <col min="791" max="791" width="12" bestFit="1" customWidth="1"/>
    <col min="792" max="792" width="6" bestFit="1" customWidth="1"/>
    <col min="793" max="793" width="12" bestFit="1" customWidth="1"/>
    <col min="794" max="794" width="6" bestFit="1" customWidth="1"/>
    <col min="795" max="795" width="12" bestFit="1" customWidth="1"/>
    <col min="796" max="796" width="5" bestFit="1" customWidth="1"/>
    <col min="797" max="797" width="12" bestFit="1" customWidth="1"/>
    <col min="798" max="798" width="5" bestFit="1" customWidth="1"/>
    <col min="799" max="799" width="12" bestFit="1" customWidth="1"/>
    <col min="800" max="800" width="6" bestFit="1" customWidth="1"/>
    <col min="801" max="802" width="12" bestFit="1" customWidth="1"/>
    <col min="803" max="803" width="5" bestFit="1" customWidth="1"/>
    <col min="804" max="804" width="12" bestFit="1" customWidth="1"/>
    <col min="805" max="805" width="6" bestFit="1" customWidth="1"/>
    <col min="806" max="808" width="12" bestFit="1" customWidth="1"/>
    <col min="809" max="809" width="6" bestFit="1" customWidth="1"/>
    <col min="810" max="810" width="12" bestFit="1" customWidth="1"/>
    <col min="811" max="811" width="6" bestFit="1" customWidth="1"/>
    <col min="812" max="812" width="5" bestFit="1" customWidth="1"/>
    <col min="813" max="814" width="6" bestFit="1" customWidth="1"/>
    <col min="815" max="815" width="12" bestFit="1" customWidth="1"/>
    <col min="816" max="816" width="5" bestFit="1" customWidth="1"/>
    <col min="817" max="820" width="12" bestFit="1" customWidth="1"/>
    <col min="821" max="821" width="5" bestFit="1" customWidth="1"/>
    <col min="822" max="823" width="12" bestFit="1" customWidth="1"/>
    <col min="824" max="824" width="5" bestFit="1" customWidth="1"/>
    <col min="825" max="830" width="12" bestFit="1" customWidth="1"/>
    <col min="831" max="831" width="6" bestFit="1" customWidth="1"/>
    <col min="832" max="833" width="12" bestFit="1" customWidth="1"/>
    <col min="834" max="834" width="5" bestFit="1" customWidth="1"/>
    <col min="835" max="839" width="12" bestFit="1" customWidth="1"/>
    <col min="840" max="840" width="5" bestFit="1" customWidth="1"/>
    <col min="841" max="842" width="12" bestFit="1" customWidth="1"/>
    <col min="843" max="843" width="6" bestFit="1" customWidth="1"/>
    <col min="844" max="844" width="5" bestFit="1" customWidth="1"/>
    <col min="845" max="845" width="12" bestFit="1" customWidth="1"/>
    <col min="846" max="846" width="6" bestFit="1" customWidth="1"/>
    <col min="847" max="849" width="12" bestFit="1" customWidth="1"/>
    <col min="850" max="850" width="6" bestFit="1" customWidth="1"/>
    <col min="851" max="851" width="5" bestFit="1" customWidth="1"/>
    <col min="852" max="854" width="12" bestFit="1" customWidth="1"/>
    <col min="855" max="855" width="5" bestFit="1" customWidth="1"/>
    <col min="856" max="856" width="12" bestFit="1" customWidth="1"/>
    <col min="857" max="857" width="6" bestFit="1" customWidth="1"/>
    <col min="858" max="860" width="12" bestFit="1" customWidth="1"/>
    <col min="861" max="861" width="5" bestFit="1" customWidth="1"/>
    <col min="862" max="863" width="12" bestFit="1" customWidth="1"/>
    <col min="864" max="864" width="3" bestFit="1" customWidth="1"/>
    <col min="865" max="865" width="12" bestFit="1" customWidth="1"/>
    <col min="866" max="866" width="6" bestFit="1" customWidth="1"/>
    <col min="867" max="867" width="5" bestFit="1" customWidth="1"/>
    <col min="868" max="869" width="12" bestFit="1" customWidth="1"/>
    <col min="870" max="870" width="6" bestFit="1" customWidth="1"/>
    <col min="871" max="871" width="12" bestFit="1" customWidth="1"/>
    <col min="872" max="872" width="5" bestFit="1" customWidth="1"/>
    <col min="873" max="873" width="12" bestFit="1" customWidth="1"/>
    <col min="874" max="874" width="6" bestFit="1" customWidth="1"/>
    <col min="875" max="875" width="12" bestFit="1" customWidth="1"/>
    <col min="876" max="876" width="6" bestFit="1" customWidth="1"/>
    <col min="877" max="879" width="12" bestFit="1" customWidth="1"/>
    <col min="880" max="880" width="6" bestFit="1" customWidth="1"/>
    <col min="881" max="886" width="12" bestFit="1" customWidth="1"/>
    <col min="887" max="887" width="6" bestFit="1" customWidth="1"/>
    <col min="888" max="888" width="12" bestFit="1" customWidth="1"/>
    <col min="889" max="890" width="5" bestFit="1" customWidth="1"/>
    <col min="891" max="894" width="12" bestFit="1" customWidth="1"/>
    <col min="895" max="895" width="6" bestFit="1" customWidth="1"/>
    <col min="896" max="896" width="12" bestFit="1" customWidth="1"/>
    <col min="897" max="897" width="6" bestFit="1" customWidth="1"/>
    <col min="898" max="903" width="12" bestFit="1" customWidth="1"/>
    <col min="904" max="904" width="6" bestFit="1" customWidth="1"/>
    <col min="905" max="906" width="12" bestFit="1" customWidth="1"/>
    <col min="907" max="907" width="3" bestFit="1" customWidth="1"/>
    <col min="908" max="908" width="12" bestFit="1" customWidth="1"/>
    <col min="909" max="909" width="5" bestFit="1" customWidth="1"/>
    <col min="910" max="912" width="12" bestFit="1" customWidth="1"/>
    <col min="913" max="913" width="5" bestFit="1" customWidth="1"/>
    <col min="914" max="914" width="6" bestFit="1" customWidth="1"/>
    <col min="915" max="918" width="12" bestFit="1" customWidth="1"/>
    <col min="919" max="920" width="5" bestFit="1" customWidth="1"/>
    <col min="921" max="921" width="12" bestFit="1" customWidth="1"/>
    <col min="922" max="923" width="6" bestFit="1" customWidth="1"/>
    <col min="924" max="924" width="12" bestFit="1" customWidth="1"/>
    <col min="925" max="925" width="6" bestFit="1" customWidth="1"/>
    <col min="926" max="930" width="12" bestFit="1" customWidth="1"/>
    <col min="931" max="931" width="5" bestFit="1" customWidth="1"/>
    <col min="932" max="936" width="12" bestFit="1" customWidth="1"/>
    <col min="937" max="937" width="5" bestFit="1" customWidth="1"/>
    <col min="938" max="946" width="12" bestFit="1" customWidth="1"/>
    <col min="947" max="947" width="5" bestFit="1" customWidth="1"/>
    <col min="948" max="951" width="12" bestFit="1" customWidth="1"/>
    <col min="952" max="952" width="6" bestFit="1" customWidth="1"/>
    <col min="953" max="957" width="12" bestFit="1" customWidth="1"/>
    <col min="958" max="959" width="6" bestFit="1" customWidth="1"/>
    <col min="960" max="960" width="5" bestFit="1" customWidth="1"/>
    <col min="961" max="966" width="12" bestFit="1" customWidth="1"/>
    <col min="967" max="968" width="5" bestFit="1" customWidth="1"/>
    <col min="969" max="969" width="12" bestFit="1" customWidth="1"/>
    <col min="970" max="970" width="6" bestFit="1" customWidth="1"/>
    <col min="971" max="974" width="12" bestFit="1" customWidth="1"/>
    <col min="975" max="975" width="6" bestFit="1" customWidth="1"/>
    <col min="976" max="983" width="12" bestFit="1" customWidth="1"/>
    <col min="984" max="984" width="5" bestFit="1" customWidth="1"/>
    <col min="985" max="985" width="12" bestFit="1" customWidth="1"/>
    <col min="986" max="986" width="5" bestFit="1" customWidth="1"/>
    <col min="987" max="989" width="12" bestFit="1" customWidth="1"/>
    <col min="990" max="990" width="6" bestFit="1" customWidth="1"/>
    <col min="991" max="993" width="12" bestFit="1" customWidth="1"/>
    <col min="994" max="994" width="6" bestFit="1" customWidth="1"/>
    <col min="995" max="998" width="12" bestFit="1" customWidth="1"/>
    <col min="999" max="999" width="6" bestFit="1" customWidth="1"/>
    <col min="1000" max="1001" width="12" bestFit="1" customWidth="1"/>
    <col min="1002" max="1004" width="6" bestFit="1" customWidth="1"/>
    <col min="1005" max="1011" width="12" bestFit="1" customWidth="1"/>
    <col min="1012" max="1012" width="6" bestFit="1" customWidth="1"/>
    <col min="1013" max="1013" width="12" bestFit="1" customWidth="1"/>
    <col min="1014" max="1014" width="5" bestFit="1" customWidth="1"/>
    <col min="1015" max="1015" width="12" bestFit="1" customWidth="1"/>
    <col min="1016" max="1016" width="6" bestFit="1" customWidth="1"/>
    <col min="1017" max="1017" width="12" bestFit="1" customWidth="1"/>
    <col min="1018" max="1018" width="6" bestFit="1" customWidth="1"/>
    <col min="1019" max="1021" width="12" bestFit="1" customWidth="1"/>
    <col min="1022" max="1022" width="5" bestFit="1" customWidth="1"/>
    <col min="1023" max="1028" width="12" bestFit="1" customWidth="1"/>
    <col min="1029" max="1029" width="6" bestFit="1" customWidth="1"/>
    <col min="1030" max="1030" width="5" bestFit="1" customWidth="1"/>
    <col min="1031" max="1033" width="12" bestFit="1" customWidth="1"/>
    <col min="1034" max="1034" width="5" bestFit="1" customWidth="1"/>
    <col min="1035" max="1035" width="6" bestFit="1" customWidth="1"/>
    <col min="1036" max="1038" width="12" bestFit="1" customWidth="1"/>
    <col min="1039" max="1039" width="5" bestFit="1" customWidth="1"/>
    <col min="1040" max="1040" width="12" bestFit="1" customWidth="1"/>
    <col min="1041" max="1041" width="5" bestFit="1" customWidth="1"/>
    <col min="1042" max="1044" width="12" bestFit="1" customWidth="1"/>
    <col min="1045" max="1045" width="5" bestFit="1" customWidth="1"/>
    <col min="1046" max="1047" width="12" bestFit="1" customWidth="1"/>
    <col min="1048" max="1048" width="5" bestFit="1" customWidth="1"/>
    <col min="1049" max="1050" width="12" bestFit="1" customWidth="1"/>
    <col min="1051" max="1051" width="6" bestFit="1" customWidth="1"/>
    <col min="1052" max="1053" width="12" bestFit="1" customWidth="1"/>
    <col min="1054" max="1054" width="5" bestFit="1" customWidth="1"/>
    <col min="1055" max="1056" width="12" bestFit="1" customWidth="1"/>
    <col min="1057" max="1057" width="6" bestFit="1" customWidth="1"/>
    <col min="1058" max="1058" width="5" bestFit="1" customWidth="1"/>
    <col min="1059" max="1059" width="12" bestFit="1" customWidth="1"/>
    <col min="1060" max="1060" width="6" bestFit="1" customWidth="1"/>
    <col min="1061" max="1066" width="12" bestFit="1" customWidth="1"/>
    <col min="1067" max="1067" width="6" bestFit="1" customWidth="1"/>
    <col min="1068" max="1071" width="12" bestFit="1" customWidth="1"/>
    <col min="1072" max="1072" width="5" bestFit="1" customWidth="1"/>
    <col min="1073" max="1073" width="6" bestFit="1" customWidth="1"/>
    <col min="1074" max="1074" width="12" bestFit="1" customWidth="1"/>
    <col min="1075" max="1075" width="6" bestFit="1" customWidth="1"/>
    <col min="1076" max="1076" width="12" bestFit="1" customWidth="1"/>
    <col min="1077" max="1077" width="6" bestFit="1" customWidth="1"/>
    <col min="1078" max="1085" width="12" bestFit="1" customWidth="1"/>
    <col min="1086" max="1086" width="5" bestFit="1" customWidth="1"/>
    <col min="1087" max="1087" width="12" bestFit="1" customWidth="1"/>
    <col min="1088" max="1088" width="5" bestFit="1" customWidth="1"/>
    <col min="1089" max="1090" width="12" bestFit="1" customWidth="1"/>
    <col min="1091" max="1091" width="6" bestFit="1" customWidth="1"/>
    <col min="1092" max="1092" width="5" bestFit="1" customWidth="1"/>
    <col min="1093" max="1093" width="6" bestFit="1" customWidth="1"/>
    <col min="1094" max="1101" width="12" bestFit="1" customWidth="1"/>
    <col min="1102" max="1102" width="5" bestFit="1" customWidth="1"/>
    <col min="1103" max="1104" width="6" bestFit="1" customWidth="1"/>
    <col min="1105" max="1107" width="12" bestFit="1" customWidth="1"/>
    <col min="1108" max="1108" width="6" bestFit="1" customWidth="1"/>
    <col min="1109" max="1111" width="12" bestFit="1" customWidth="1"/>
    <col min="1112" max="1112" width="6" bestFit="1" customWidth="1"/>
    <col min="1113" max="1113" width="5" bestFit="1" customWidth="1"/>
    <col min="1114" max="1114" width="12" bestFit="1" customWidth="1"/>
    <col min="1115" max="1117" width="5" bestFit="1" customWidth="1"/>
    <col min="1118" max="1118" width="12" bestFit="1" customWidth="1"/>
    <col min="1119" max="1119" width="6" bestFit="1" customWidth="1"/>
    <col min="1120" max="1124" width="12" bestFit="1" customWidth="1"/>
    <col min="1125" max="1125" width="6" bestFit="1" customWidth="1"/>
    <col min="1126" max="1127" width="12" bestFit="1" customWidth="1"/>
    <col min="1128" max="1128" width="6" bestFit="1" customWidth="1"/>
    <col min="1129" max="1132" width="12" bestFit="1" customWidth="1"/>
    <col min="1133" max="1133" width="6" bestFit="1" customWidth="1"/>
    <col min="1134" max="1137" width="12" bestFit="1" customWidth="1"/>
    <col min="1138" max="1138" width="6" bestFit="1" customWidth="1"/>
    <col min="1139" max="1139" width="5" bestFit="1" customWidth="1"/>
    <col min="1140" max="1140" width="12" bestFit="1" customWidth="1"/>
    <col min="1141" max="1141" width="5" bestFit="1" customWidth="1"/>
    <col min="1142" max="1142" width="12" bestFit="1" customWidth="1"/>
    <col min="1143" max="1143" width="3" bestFit="1" customWidth="1"/>
    <col min="1144" max="1148" width="12" bestFit="1" customWidth="1"/>
    <col min="1149" max="1149" width="6" bestFit="1" customWidth="1"/>
    <col min="1150" max="1150" width="5" bestFit="1" customWidth="1"/>
    <col min="1151" max="1151" width="12" bestFit="1" customWidth="1"/>
    <col min="1152" max="1152" width="6" bestFit="1" customWidth="1"/>
    <col min="1153" max="1156" width="12" bestFit="1" customWidth="1"/>
    <col min="1157" max="1158" width="6" bestFit="1" customWidth="1"/>
    <col min="1159" max="1159" width="12" bestFit="1" customWidth="1"/>
    <col min="1160" max="1160" width="5" bestFit="1" customWidth="1"/>
    <col min="1161" max="1161" width="12" bestFit="1" customWidth="1"/>
    <col min="1162" max="1162" width="6" bestFit="1" customWidth="1"/>
    <col min="1163" max="1163" width="5" bestFit="1" customWidth="1"/>
    <col min="1164" max="1164" width="12" bestFit="1" customWidth="1"/>
    <col min="1165" max="1165" width="6" bestFit="1" customWidth="1"/>
    <col min="1166" max="1169" width="12" bestFit="1" customWidth="1"/>
    <col min="1170" max="1170" width="5" bestFit="1" customWidth="1"/>
    <col min="1171" max="1171" width="12" bestFit="1" customWidth="1"/>
    <col min="1172" max="1172" width="6" bestFit="1" customWidth="1"/>
    <col min="1173" max="1178" width="12" bestFit="1" customWidth="1"/>
    <col min="1179" max="1179" width="6" bestFit="1" customWidth="1"/>
    <col min="1180" max="1183" width="12" bestFit="1" customWidth="1"/>
    <col min="1184" max="1184" width="5" bestFit="1" customWidth="1"/>
    <col min="1185" max="1188" width="12" bestFit="1" customWidth="1"/>
    <col min="1189" max="1189" width="5" bestFit="1" customWidth="1"/>
    <col min="1190" max="1190" width="6" bestFit="1" customWidth="1"/>
    <col min="1191" max="1191" width="5" bestFit="1" customWidth="1"/>
    <col min="1192" max="1192" width="6" bestFit="1" customWidth="1"/>
    <col min="1193" max="1193" width="5" bestFit="1" customWidth="1"/>
    <col min="1194" max="1195" width="12" bestFit="1" customWidth="1"/>
    <col min="1196" max="1196" width="5" bestFit="1" customWidth="1"/>
    <col min="1197" max="1198" width="6" bestFit="1" customWidth="1"/>
    <col min="1199" max="1206" width="12" bestFit="1" customWidth="1"/>
    <col min="1207" max="1207" width="6" bestFit="1" customWidth="1"/>
    <col min="1208" max="1211" width="12" bestFit="1" customWidth="1"/>
    <col min="1212" max="1212" width="6" bestFit="1" customWidth="1"/>
    <col min="1213" max="1216" width="12" bestFit="1" customWidth="1"/>
    <col min="1217" max="1217" width="5" bestFit="1" customWidth="1"/>
    <col min="1218" max="1218" width="3" bestFit="1" customWidth="1"/>
    <col min="1219" max="1219" width="5" bestFit="1" customWidth="1"/>
    <col min="1220" max="1221" width="12" bestFit="1" customWidth="1"/>
    <col min="1222" max="1222" width="6" bestFit="1" customWidth="1"/>
    <col min="1223" max="1224" width="12" bestFit="1" customWidth="1"/>
    <col min="1225" max="1225" width="5" bestFit="1" customWidth="1"/>
    <col min="1226" max="1227" width="6" bestFit="1" customWidth="1"/>
    <col min="1228" max="1230" width="12" bestFit="1" customWidth="1"/>
    <col min="1231" max="1231" width="6" bestFit="1" customWidth="1"/>
    <col min="1232" max="1232" width="12" bestFit="1" customWidth="1"/>
    <col min="1233" max="1233" width="6" bestFit="1" customWidth="1"/>
    <col min="1234" max="1234" width="5" bestFit="1" customWidth="1"/>
    <col min="1235" max="1235" width="6" bestFit="1" customWidth="1"/>
    <col min="1236" max="1238" width="12" bestFit="1" customWidth="1"/>
    <col min="1239" max="1239" width="3" bestFit="1" customWidth="1"/>
    <col min="1240" max="1242" width="12" bestFit="1" customWidth="1"/>
    <col min="1243" max="1243" width="3" bestFit="1" customWidth="1"/>
    <col min="1244" max="1247" width="12" bestFit="1" customWidth="1"/>
    <col min="1248" max="1248" width="5" bestFit="1" customWidth="1"/>
    <col min="1249" max="1249" width="12" bestFit="1" customWidth="1"/>
    <col min="1250" max="1250" width="6" bestFit="1" customWidth="1"/>
    <col min="1251" max="1251" width="12" bestFit="1" customWidth="1"/>
    <col min="1252" max="1252" width="5" bestFit="1" customWidth="1"/>
    <col min="1253" max="1253" width="12" bestFit="1" customWidth="1"/>
    <col min="1254" max="1254" width="6" bestFit="1" customWidth="1"/>
    <col min="1255" max="1261" width="12" bestFit="1" customWidth="1"/>
    <col min="1262" max="1262" width="6" bestFit="1" customWidth="1"/>
    <col min="1263" max="1263" width="12" bestFit="1" customWidth="1"/>
    <col min="1264" max="1264" width="5" bestFit="1" customWidth="1"/>
    <col min="1265" max="1267" width="12" bestFit="1" customWidth="1"/>
    <col min="1268" max="1268" width="6" bestFit="1" customWidth="1"/>
    <col min="1269" max="1269" width="12" bestFit="1" customWidth="1"/>
    <col min="1270" max="1270" width="6" bestFit="1" customWidth="1"/>
    <col min="1271" max="1271" width="7" bestFit="1" customWidth="1"/>
    <col min="1272" max="1272" width="6" bestFit="1" customWidth="1"/>
    <col min="1273" max="1277" width="12" bestFit="1" customWidth="1"/>
    <col min="1278" max="1278" width="7" bestFit="1" customWidth="1"/>
    <col min="1279" max="1281" width="12" bestFit="1" customWidth="1"/>
    <col min="1282" max="1282" width="7" bestFit="1" customWidth="1"/>
    <col min="1283" max="1283" width="12" bestFit="1" customWidth="1"/>
    <col min="1284" max="1284" width="7" bestFit="1" customWidth="1"/>
    <col min="1285" max="1285" width="12" bestFit="1" customWidth="1"/>
    <col min="1286" max="1286" width="7" bestFit="1" customWidth="1"/>
    <col min="1287" max="1289" width="12" bestFit="1" customWidth="1"/>
    <col min="1290" max="1290" width="6" bestFit="1" customWidth="1"/>
    <col min="1291" max="1302" width="12" bestFit="1" customWidth="1"/>
    <col min="1303" max="1304" width="7" bestFit="1" customWidth="1"/>
    <col min="1305" max="1313" width="12" bestFit="1" customWidth="1"/>
    <col min="1314" max="1314" width="7" bestFit="1" customWidth="1"/>
    <col min="1315" max="1315" width="4" bestFit="1" customWidth="1"/>
    <col min="1316" max="1316" width="12" bestFit="1" customWidth="1"/>
    <col min="1317" max="1317" width="11.28515625" bestFit="1" customWidth="1"/>
  </cols>
  <sheetData>
    <row r="1" spans="1:5">
      <c r="B1" s="2" t="s">
        <v>1</v>
      </c>
      <c r="C1" s="6" t="s">
        <v>0</v>
      </c>
      <c r="D1" t="s">
        <v>2</v>
      </c>
      <c r="E1" s="14" t="s">
        <v>3</v>
      </c>
    </row>
    <row r="2" spans="1:5">
      <c r="A2" s="7" t="s">
        <v>6</v>
      </c>
      <c r="B2" s="2">
        <v>5.9311111111111119</v>
      </c>
      <c r="C2" s="7" t="s">
        <v>6</v>
      </c>
      <c r="D2" s="2">
        <v>61.423333333333339</v>
      </c>
      <c r="E2" t="s">
        <v>8</v>
      </c>
    </row>
    <row r="3" spans="1:5">
      <c r="A3" s="7" t="s">
        <v>9</v>
      </c>
      <c r="B3" s="2">
        <v>11.668888888888889</v>
      </c>
      <c r="C3" s="7" t="s">
        <v>9</v>
      </c>
      <c r="D3" s="2">
        <v>34.523055555555565</v>
      </c>
      <c r="E3" t="s">
        <v>8</v>
      </c>
    </row>
    <row r="4" spans="1:5">
      <c r="A4" s="7" t="s">
        <v>14</v>
      </c>
      <c r="B4" s="2">
        <v>0.63277777777777833</v>
      </c>
      <c r="C4" s="7" t="s">
        <v>14</v>
      </c>
      <c r="D4" s="2">
        <v>90.275000000000006</v>
      </c>
      <c r="E4" t="s">
        <v>8</v>
      </c>
    </row>
    <row r="5" spans="1:5">
      <c r="A5" s="7" t="s">
        <v>17</v>
      </c>
      <c r="B5" s="2">
        <v>0.35388888888888881</v>
      </c>
      <c r="C5" s="7" t="s">
        <v>17</v>
      </c>
      <c r="D5" s="2">
        <v>134.28416666666666</v>
      </c>
      <c r="E5" t="s">
        <v>19</v>
      </c>
    </row>
    <row r="6" spans="1:5">
      <c r="A6" s="7" t="s">
        <v>21</v>
      </c>
      <c r="B6" s="2">
        <v>0.88888888888888951</v>
      </c>
      <c r="C6" s="7" t="s">
        <v>21</v>
      </c>
      <c r="D6" s="2">
        <v>113.12555555555555</v>
      </c>
      <c r="E6" t="s">
        <v>19</v>
      </c>
    </row>
    <row r="7" spans="1:5">
      <c r="A7" s="7" t="s">
        <v>24</v>
      </c>
      <c r="B7" s="2">
        <v>0.29944444444444451</v>
      </c>
      <c r="C7" s="7" t="s">
        <v>24</v>
      </c>
      <c r="D7" s="2">
        <v>132.11416666666665</v>
      </c>
      <c r="E7" t="s">
        <v>19</v>
      </c>
    </row>
    <row r="8" spans="1:5">
      <c r="A8" s="7" t="s">
        <v>20</v>
      </c>
      <c r="B8" s="2">
        <v>5.8697222222222285</v>
      </c>
      <c r="C8" s="7" t="s">
        <v>20</v>
      </c>
      <c r="D8" s="2">
        <v>132.50833333333333</v>
      </c>
      <c r="E8" t="s">
        <v>19</v>
      </c>
    </row>
    <row r="9" spans="1:5">
      <c r="A9" s="7" t="s">
        <v>28</v>
      </c>
      <c r="B9" s="2">
        <v>0.14444444444444449</v>
      </c>
      <c r="C9" s="7" t="s">
        <v>28</v>
      </c>
      <c r="D9" s="2">
        <v>139.45055555555558</v>
      </c>
      <c r="E9" t="s">
        <v>19</v>
      </c>
    </row>
    <row r="10" spans="1:5">
      <c r="A10" s="7" t="s">
        <v>29</v>
      </c>
      <c r="B10" s="2">
        <v>3.2827777777777771</v>
      </c>
      <c r="C10" s="7" t="s">
        <v>29</v>
      </c>
      <c r="D10" s="2">
        <v>68.216944444444451</v>
      </c>
      <c r="E10" t="s">
        <v>8</v>
      </c>
    </row>
    <row r="11" spans="1:5">
      <c r="A11" s="7" t="s">
        <v>27</v>
      </c>
      <c r="B11" s="2">
        <v>1.3241666666666665</v>
      </c>
      <c r="C11" s="7" t="s">
        <v>27</v>
      </c>
      <c r="D11" s="2">
        <v>132.0913888888889</v>
      </c>
      <c r="E11" t="s">
        <v>19</v>
      </c>
    </row>
    <row r="12" spans="1:5">
      <c r="A12" s="7" t="s">
        <v>30</v>
      </c>
      <c r="B12" s="2">
        <v>13.483333333333334</v>
      </c>
      <c r="C12" s="7" t="s">
        <v>30</v>
      </c>
      <c r="D12" s="2">
        <v>74.174444444444404</v>
      </c>
      <c r="E12" t="s">
        <v>8</v>
      </c>
    </row>
    <row r="13" spans="1:5">
      <c r="A13" s="7" t="s">
        <v>22</v>
      </c>
      <c r="B13" s="2">
        <v>8.0494444444444433</v>
      </c>
      <c r="C13" s="7" t="s">
        <v>22</v>
      </c>
      <c r="D13" s="2">
        <v>29.437500000000014</v>
      </c>
      <c r="E13" t="s">
        <v>8</v>
      </c>
    </row>
    <row r="14" spans="1:5">
      <c r="A14" s="7" t="s">
        <v>31</v>
      </c>
      <c r="B14" s="2">
        <v>2.4655555555555537</v>
      </c>
      <c r="C14" s="7" t="s">
        <v>31</v>
      </c>
      <c r="D14" s="2">
        <v>74.379444444444459</v>
      </c>
      <c r="E14" t="s">
        <v>8</v>
      </c>
    </row>
    <row r="15" spans="1:5">
      <c r="A15" s="7" t="s">
        <v>16</v>
      </c>
      <c r="B15" s="2">
        <v>12.618055555555548</v>
      </c>
      <c r="C15" s="7" t="s">
        <v>16</v>
      </c>
      <c r="D15" s="2">
        <v>131.54138888888895</v>
      </c>
      <c r="E15" t="s">
        <v>19</v>
      </c>
    </row>
    <row r="16" spans="1:5">
      <c r="A16" s="7" t="s">
        <v>23</v>
      </c>
      <c r="B16" s="2">
        <v>5.31527777777778</v>
      </c>
      <c r="C16" s="7" t="s">
        <v>23</v>
      </c>
      <c r="D16" s="2">
        <v>133.44361111111107</v>
      </c>
      <c r="E16" t="s">
        <v>19</v>
      </c>
    </row>
    <row r="17" spans="1:5">
      <c r="A17" s="7" t="s">
        <v>26</v>
      </c>
      <c r="B17" s="2">
        <v>1.2947222222222228</v>
      </c>
      <c r="C17" s="7" t="s">
        <v>26</v>
      </c>
      <c r="D17" s="2">
        <v>41.661388888888894</v>
      </c>
      <c r="E17" t="s">
        <v>8</v>
      </c>
    </row>
    <row r="18" spans="1:5">
      <c r="A18" s="7" t="s">
        <v>25</v>
      </c>
      <c r="B18" s="2">
        <v>2.3522222222222204</v>
      </c>
      <c r="C18" s="7" t="s">
        <v>25</v>
      </c>
      <c r="D18" s="2">
        <v>135.33416666666665</v>
      </c>
      <c r="E18" t="s">
        <v>19</v>
      </c>
    </row>
    <row r="19" spans="1:5">
      <c r="A19" s="7" t="s">
        <v>18</v>
      </c>
      <c r="B19" s="2">
        <v>8.667500000000004</v>
      </c>
      <c r="C19" s="7" t="s">
        <v>18</v>
      </c>
      <c r="D19" s="2">
        <v>27.031666666666673</v>
      </c>
      <c r="E19" t="s">
        <v>8</v>
      </c>
    </row>
    <row r="20" spans="1:5">
      <c r="A20" s="7" t="s">
        <v>10</v>
      </c>
      <c r="B20" s="2">
        <v>5.1919444444444451</v>
      </c>
      <c r="C20" s="7" t="s">
        <v>10</v>
      </c>
      <c r="D20" s="2">
        <v>11.036944444444428</v>
      </c>
      <c r="E20" t="s">
        <v>8</v>
      </c>
    </row>
    <row r="21" spans="1:5">
      <c r="A21" s="7" t="s">
        <v>15</v>
      </c>
      <c r="B21" s="2">
        <v>4.2844444444444418</v>
      </c>
      <c r="C21" s="7" t="s">
        <v>15</v>
      </c>
      <c r="D21" s="2">
        <v>19.47305555555555</v>
      </c>
      <c r="E21" t="s">
        <v>8</v>
      </c>
    </row>
    <row r="22" spans="1:5">
      <c r="A22" s="7" t="s">
        <v>7</v>
      </c>
      <c r="B22" s="2">
        <v>1.4880555555555564</v>
      </c>
      <c r="C22" s="7" t="s">
        <v>7</v>
      </c>
      <c r="D22" s="2">
        <v>4.4327777777777753</v>
      </c>
      <c r="E22" t="s">
        <v>8</v>
      </c>
    </row>
    <row r="23" spans="1:5">
      <c r="A23" s="7" t="s">
        <v>33</v>
      </c>
      <c r="B23" s="2">
        <v>95.606666666666683</v>
      </c>
      <c r="C23" s="7" t="s">
        <v>33</v>
      </c>
      <c r="D23" s="2">
        <v>1719.9588888888879</v>
      </c>
    </row>
    <row r="24" spans="1:5">
      <c r="B24"/>
      <c r="C24"/>
      <c r="D24"/>
    </row>
    <row r="25" spans="1:5">
      <c r="B25"/>
      <c r="C25"/>
      <c r="D25"/>
    </row>
    <row r="26" spans="1:5">
      <c r="B26"/>
      <c r="C26"/>
      <c r="D26"/>
    </row>
    <row r="27" spans="1:5">
      <c r="B27"/>
      <c r="C27"/>
      <c r="D27"/>
    </row>
    <row r="28" spans="1:5">
      <c r="B28"/>
      <c r="C28"/>
      <c r="D28"/>
    </row>
    <row r="29" spans="1:5">
      <c r="B29"/>
      <c r="C29"/>
      <c r="D29"/>
    </row>
    <row r="30" spans="1:5">
      <c r="B30"/>
      <c r="C30"/>
      <c r="D30"/>
    </row>
    <row r="31" spans="1:5">
      <c r="B31"/>
      <c r="C31"/>
      <c r="D31"/>
    </row>
    <row r="32" spans="1:5">
      <c r="B32"/>
      <c r="C32"/>
      <c r="D32"/>
    </row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spans="2:4">
      <c r="B945"/>
      <c r="C945"/>
      <c r="D945"/>
    </row>
    <row r="946" spans="2:4">
      <c r="B946"/>
      <c r="C946"/>
      <c r="D946"/>
    </row>
    <row r="947" spans="2:4">
      <c r="B947"/>
      <c r="C947"/>
      <c r="D947"/>
    </row>
    <row r="948" spans="2:4">
      <c r="B948"/>
      <c r="C948"/>
      <c r="D948"/>
    </row>
    <row r="949" spans="2:4">
      <c r="B949"/>
      <c r="C949"/>
      <c r="D949"/>
    </row>
    <row r="950" spans="2:4">
      <c r="B950"/>
      <c r="C950"/>
      <c r="D950"/>
    </row>
    <row r="951" spans="2:4">
      <c r="B951"/>
    </row>
  </sheetData>
  <pageMargins left="0.7" right="0.7" top="0.75" bottom="0.75" header="0.3" footer="0.3"/>
  <pageSetup orientation="portrait" horizontalDpi="90" verticalDpi="9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A247A-A66B-4890-85CB-1739C3AC7AF4}">
  <dimension ref="A3:C98"/>
  <sheetViews>
    <sheetView tabSelected="1" workbookViewId="0">
      <selection activeCell="C5" sqref="C5"/>
    </sheetView>
  </sheetViews>
  <sheetFormatPr defaultRowHeight="14.45"/>
  <cols>
    <col min="1" max="1" width="22.42578125" bestFit="1" customWidth="1"/>
    <col min="2" max="2" width="14.85546875" style="2" bestFit="1" customWidth="1"/>
    <col min="3" max="3" width="12.42578125" style="2" bestFit="1" customWidth="1"/>
  </cols>
  <sheetData>
    <row r="3" spans="1:3">
      <c r="A3" s="6" t="s">
        <v>0</v>
      </c>
      <c r="B3" s="2" t="s">
        <v>1</v>
      </c>
      <c r="C3" s="2" t="s">
        <v>71</v>
      </c>
    </row>
    <row r="4" spans="1:3">
      <c r="A4" s="7" t="s">
        <v>6</v>
      </c>
      <c r="B4" s="2">
        <v>5.9311111111111119</v>
      </c>
      <c r="C4" s="2">
        <v>355.86666666666673</v>
      </c>
    </row>
    <row r="5" spans="1:3">
      <c r="A5" s="13" t="s">
        <v>72</v>
      </c>
      <c r="B5" s="2">
        <v>4.4999999999999984E-2</v>
      </c>
      <c r="C5" s="2">
        <v>2.6999999999999993</v>
      </c>
    </row>
    <row r="6" spans="1:3">
      <c r="A6" s="13" t="s">
        <v>73</v>
      </c>
      <c r="B6" s="2">
        <v>0.17694444444444449</v>
      </c>
      <c r="C6" s="2">
        <v>10.616666666666669</v>
      </c>
    </row>
    <row r="7" spans="1:3">
      <c r="A7" s="13" t="s">
        <v>74</v>
      </c>
      <c r="B7" s="2">
        <v>0.35638888888888881</v>
      </c>
      <c r="C7" s="2">
        <v>21.383333333333329</v>
      </c>
    </row>
    <row r="8" spans="1:3">
      <c r="A8" s="13" t="s">
        <v>75</v>
      </c>
      <c r="B8" s="2">
        <v>5.0872222222222234</v>
      </c>
      <c r="C8" s="2">
        <v>305.23333333333341</v>
      </c>
    </row>
    <row r="9" spans="1:3">
      <c r="A9" s="13" t="s">
        <v>76</v>
      </c>
      <c r="B9" s="2">
        <v>0.26555555555555549</v>
      </c>
      <c r="C9" s="2">
        <v>15.93333333333333</v>
      </c>
    </row>
    <row r="10" spans="1:3">
      <c r="A10" s="7" t="s">
        <v>9</v>
      </c>
      <c r="B10" s="2">
        <v>11.668888888888887</v>
      </c>
      <c r="C10" s="2">
        <v>700.13333333333344</v>
      </c>
    </row>
    <row r="11" spans="1:3">
      <c r="A11" s="13" t="s">
        <v>72</v>
      </c>
      <c r="B11" s="2">
        <v>3.2041666666666648</v>
      </c>
      <c r="C11" s="2">
        <v>192.24999999999991</v>
      </c>
    </row>
    <row r="12" spans="1:3">
      <c r="A12" s="13" t="s">
        <v>73</v>
      </c>
      <c r="B12" s="2">
        <v>1.7774999999999999</v>
      </c>
      <c r="C12" s="2">
        <v>106.64999999999999</v>
      </c>
    </row>
    <row r="13" spans="1:3">
      <c r="A13" s="13" t="s">
        <v>77</v>
      </c>
      <c r="B13" s="2">
        <v>2.3969444444444448</v>
      </c>
      <c r="C13" s="2">
        <v>143.81666666666672</v>
      </c>
    </row>
    <row r="14" spans="1:3">
      <c r="A14" s="13" t="s">
        <v>75</v>
      </c>
      <c r="B14" s="2">
        <v>0.70416666666666738</v>
      </c>
      <c r="C14" s="2">
        <v>42.250000000000036</v>
      </c>
    </row>
    <row r="15" spans="1:3">
      <c r="A15" s="13" t="s">
        <v>76</v>
      </c>
      <c r="B15" s="2">
        <v>3.5861111111111112</v>
      </c>
      <c r="C15" s="2">
        <v>215.16666666666669</v>
      </c>
    </row>
    <row r="16" spans="1:3">
      <c r="A16" s="7" t="s">
        <v>14</v>
      </c>
      <c r="B16" s="2">
        <v>0.63277777777777833</v>
      </c>
      <c r="C16" s="2">
        <v>37.966666666666697</v>
      </c>
    </row>
    <row r="17" spans="1:3">
      <c r="A17" s="13" t="s">
        <v>78</v>
      </c>
      <c r="B17" s="2">
        <v>0.63277777777777833</v>
      </c>
      <c r="C17" s="2">
        <v>37.966666666666697</v>
      </c>
    </row>
    <row r="18" spans="1:3">
      <c r="A18" s="7" t="s">
        <v>17</v>
      </c>
      <c r="B18" s="2">
        <v>0.35388888888888886</v>
      </c>
      <c r="C18" s="2">
        <v>21.233333333333331</v>
      </c>
    </row>
    <row r="19" spans="1:3">
      <c r="A19" s="13" t="s">
        <v>79</v>
      </c>
      <c r="B19" s="2">
        <v>0.17361111111111116</v>
      </c>
      <c r="C19" s="2">
        <v>10.416666666666671</v>
      </c>
    </row>
    <row r="20" spans="1:3">
      <c r="A20" s="13" t="s">
        <v>74</v>
      </c>
      <c r="B20" s="2">
        <v>0.13111111111111101</v>
      </c>
      <c r="C20" s="2">
        <v>7.86666666666666</v>
      </c>
    </row>
    <row r="21" spans="1:3">
      <c r="A21" s="13" t="s">
        <v>80</v>
      </c>
      <c r="B21" s="2">
        <v>4.9166666666666671E-2</v>
      </c>
      <c r="C21" s="2">
        <v>2.95</v>
      </c>
    </row>
    <row r="22" spans="1:3">
      <c r="A22" s="7" t="s">
        <v>21</v>
      </c>
      <c r="B22" s="2">
        <v>0.88888888888888951</v>
      </c>
      <c r="C22" s="2">
        <v>53.333333333333371</v>
      </c>
    </row>
    <row r="23" spans="1:3">
      <c r="A23" s="13" t="s">
        <v>79</v>
      </c>
      <c r="B23" s="2">
        <v>0.73861111111111166</v>
      </c>
      <c r="C23" s="2">
        <v>44.316666666666698</v>
      </c>
    </row>
    <row r="24" spans="1:3">
      <c r="A24" s="13" t="s">
        <v>74</v>
      </c>
      <c r="B24" s="2">
        <v>0.15027777777777782</v>
      </c>
      <c r="C24" s="2">
        <v>9.0166666666666693</v>
      </c>
    </row>
    <row r="25" spans="1:3">
      <c r="A25" s="7" t="s">
        <v>24</v>
      </c>
      <c r="B25" s="2">
        <v>0.29944444444444451</v>
      </c>
      <c r="C25" s="2">
        <v>17.966666666666669</v>
      </c>
    </row>
    <row r="26" spans="1:3">
      <c r="A26" s="13" t="s">
        <v>79</v>
      </c>
      <c r="B26" s="2">
        <v>6.2777777777777835E-2</v>
      </c>
      <c r="C26" s="2">
        <v>3.7666666666666702</v>
      </c>
    </row>
    <row r="27" spans="1:3">
      <c r="A27" s="13" t="s">
        <v>81</v>
      </c>
      <c r="B27" s="2">
        <v>0.23666666666666666</v>
      </c>
      <c r="C27" s="2">
        <v>14.2</v>
      </c>
    </row>
    <row r="28" spans="1:3">
      <c r="A28" s="7" t="s">
        <v>20</v>
      </c>
      <c r="B28" s="2">
        <v>5.8697222222222285</v>
      </c>
      <c r="C28" s="2">
        <v>352.18333333333368</v>
      </c>
    </row>
    <row r="29" spans="1:3">
      <c r="A29" s="13" t="s">
        <v>79</v>
      </c>
      <c r="B29" s="2">
        <v>3.370555555555562</v>
      </c>
      <c r="C29" s="2">
        <v>202.23333333333369</v>
      </c>
    </row>
    <row r="30" spans="1:3">
      <c r="A30" s="13" t="s">
        <v>74</v>
      </c>
      <c r="B30" s="2">
        <v>1.2455555555555549</v>
      </c>
      <c r="C30" s="2">
        <v>74.733333333333292</v>
      </c>
    </row>
    <row r="31" spans="1:3">
      <c r="A31" s="13" t="s">
        <v>80</v>
      </c>
      <c r="B31" s="2">
        <v>1.2536111111111117</v>
      </c>
      <c r="C31" s="2">
        <v>75.216666666666697</v>
      </c>
    </row>
    <row r="32" spans="1:3">
      <c r="A32" s="7" t="s">
        <v>28</v>
      </c>
      <c r="B32" s="2">
        <v>0.14444444444444449</v>
      </c>
      <c r="C32" s="2">
        <v>8.6666666666666696</v>
      </c>
    </row>
    <row r="33" spans="1:3">
      <c r="A33" s="13" t="s">
        <v>79</v>
      </c>
      <c r="B33" s="2">
        <v>0.14444444444444449</v>
      </c>
      <c r="C33" s="2">
        <v>8.6666666666666696</v>
      </c>
    </row>
    <row r="34" spans="1:3">
      <c r="A34" s="7" t="s">
        <v>29</v>
      </c>
      <c r="B34" s="2">
        <v>3.2827777777777762</v>
      </c>
      <c r="C34" s="2">
        <v>196.96666666666655</v>
      </c>
    </row>
    <row r="35" spans="1:3">
      <c r="A35" s="13" t="s">
        <v>72</v>
      </c>
      <c r="B35" s="2">
        <v>8.4166666666666709E-2</v>
      </c>
      <c r="C35" s="2">
        <v>5.0500000000000025</v>
      </c>
    </row>
    <row r="36" spans="1:3">
      <c r="A36" s="13" t="s">
        <v>73</v>
      </c>
      <c r="B36" s="2">
        <v>0.52111111111111108</v>
      </c>
      <c r="C36" s="2">
        <v>31.266666666666669</v>
      </c>
    </row>
    <row r="37" spans="1:3">
      <c r="A37" s="13" t="s">
        <v>75</v>
      </c>
      <c r="B37" s="2">
        <v>2.3794444444444434</v>
      </c>
      <c r="C37" s="2">
        <v>142.76666666666659</v>
      </c>
    </row>
    <row r="38" spans="1:3">
      <c r="A38" s="13" t="s">
        <v>76</v>
      </c>
      <c r="B38" s="2">
        <v>0.29805555555555502</v>
      </c>
      <c r="C38" s="2">
        <v>17.883333333333301</v>
      </c>
    </row>
    <row r="39" spans="1:3">
      <c r="A39" s="7" t="s">
        <v>27</v>
      </c>
      <c r="B39" s="2">
        <v>1.3241666666666667</v>
      </c>
      <c r="C39" s="2">
        <v>79.45</v>
      </c>
    </row>
    <row r="40" spans="1:3">
      <c r="A40" s="13" t="s">
        <v>79</v>
      </c>
      <c r="B40" s="2">
        <v>0.53555555555555501</v>
      </c>
      <c r="C40" s="2">
        <v>32.133333333333297</v>
      </c>
    </row>
    <row r="41" spans="1:3">
      <c r="A41" s="13" t="s">
        <v>74</v>
      </c>
      <c r="B41" s="2">
        <v>0.72166666666666723</v>
      </c>
      <c r="C41" s="2">
        <v>43.300000000000033</v>
      </c>
    </row>
    <row r="42" spans="1:3">
      <c r="A42" s="13" t="s">
        <v>82</v>
      </c>
      <c r="B42" s="2">
        <v>6.6944444444444501E-2</v>
      </c>
      <c r="C42" s="2">
        <v>4.0166666666666702</v>
      </c>
    </row>
    <row r="43" spans="1:3">
      <c r="A43" s="7" t="s">
        <v>30</v>
      </c>
      <c r="B43" s="2">
        <v>13.483333333333336</v>
      </c>
      <c r="C43" s="2">
        <v>809.00000000000011</v>
      </c>
    </row>
    <row r="44" spans="1:3">
      <c r="A44" s="13" t="s">
        <v>83</v>
      </c>
      <c r="B44" s="2">
        <v>1.2569444444444446</v>
      </c>
      <c r="C44" s="2">
        <v>75.416666666666657</v>
      </c>
    </row>
    <row r="45" spans="1:3">
      <c r="A45" s="13" t="s">
        <v>72</v>
      </c>
      <c r="B45" s="2">
        <v>1.0272222222222216</v>
      </c>
      <c r="C45" s="2">
        <v>61.633333333333304</v>
      </c>
    </row>
    <row r="46" spans="1:3">
      <c r="A46" s="13" t="s">
        <v>73</v>
      </c>
      <c r="B46" s="2">
        <v>4.5486111111111116</v>
      </c>
      <c r="C46" s="2">
        <v>272.91666666666674</v>
      </c>
    </row>
    <row r="47" spans="1:3">
      <c r="A47" s="13" t="s">
        <v>77</v>
      </c>
      <c r="B47" s="2">
        <v>2.5166666666666671</v>
      </c>
      <c r="C47" s="2">
        <v>151.00000000000003</v>
      </c>
    </row>
    <row r="48" spans="1:3">
      <c r="A48" s="13" t="s">
        <v>75</v>
      </c>
      <c r="B48" s="2">
        <v>3.9480555555555572</v>
      </c>
      <c r="C48" s="2">
        <v>236.88333333333344</v>
      </c>
    </row>
    <row r="49" spans="1:3">
      <c r="A49" s="13" t="s">
        <v>76</v>
      </c>
      <c r="B49" s="2">
        <v>0.18583333333333335</v>
      </c>
      <c r="C49" s="2">
        <v>11.15</v>
      </c>
    </row>
    <row r="50" spans="1:3">
      <c r="A50" s="7" t="s">
        <v>22</v>
      </c>
      <c r="B50" s="2">
        <v>8.0494444444444433</v>
      </c>
      <c r="C50" s="2">
        <v>482.96666666666664</v>
      </c>
    </row>
    <row r="51" spans="1:3">
      <c r="A51" s="13" t="s">
        <v>84</v>
      </c>
      <c r="B51" s="2">
        <v>5.7308333333333321</v>
      </c>
      <c r="C51" s="2">
        <v>343.85</v>
      </c>
    </row>
    <row r="52" spans="1:3">
      <c r="A52" s="13" t="s">
        <v>77</v>
      </c>
      <c r="B52" s="2">
        <v>2.3186111111111107</v>
      </c>
      <c r="C52" s="2">
        <v>139.11666666666662</v>
      </c>
    </row>
    <row r="53" spans="1:3">
      <c r="A53" s="7" t="s">
        <v>31</v>
      </c>
      <c r="B53" s="2">
        <v>2.4655555555555537</v>
      </c>
      <c r="C53" s="2">
        <v>147.9333333333332</v>
      </c>
    </row>
    <row r="54" spans="1:3">
      <c r="A54" s="13" t="s">
        <v>83</v>
      </c>
      <c r="B54" s="2">
        <v>6.6666666666666671E-3</v>
      </c>
      <c r="C54" s="2">
        <v>0.4</v>
      </c>
    </row>
    <row r="55" spans="1:3">
      <c r="A55" s="13" t="s">
        <v>72</v>
      </c>
      <c r="B55" s="2">
        <v>3.0833333333333331E-2</v>
      </c>
      <c r="C55" s="2">
        <v>1.8499999999999999</v>
      </c>
    </row>
    <row r="56" spans="1:3">
      <c r="A56" s="13" t="s">
        <v>73</v>
      </c>
      <c r="B56" s="2">
        <v>0.73833333333333329</v>
      </c>
      <c r="C56" s="2">
        <v>44.3</v>
      </c>
    </row>
    <row r="57" spans="1:3">
      <c r="A57" s="13" t="s">
        <v>75</v>
      </c>
      <c r="B57" s="2">
        <v>0.35444444444444401</v>
      </c>
      <c r="C57" s="2">
        <v>21.266666666666641</v>
      </c>
    </row>
    <row r="58" spans="1:3">
      <c r="A58" s="13" t="s">
        <v>76</v>
      </c>
      <c r="B58" s="2">
        <v>1.3352777777777762</v>
      </c>
      <c r="C58" s="2">
        <v>80.116666666666561</v>
      </c>
    </row>
    <row r="59" spans="1:3">
      <c r="A59" s="7" t="s">
        <v>16</v>
      </c>
      <c r="B59" s="2">
        <v>12.618055555555552</v>
      </c>
      <c r="C59" s="2">
        <v>757.08333333333326</v>
      </c>
    </row>
    <row r="60" spans="1:3">
      <c r="A60" s="13" t="s">
        <v>79</v>
      </c>
      <c r="B60" s="2">
        <v>6.76555555555555</v>
      </c>
      <c r="C60" s="2">
        <v>405.93333333333305</v>
      </c>
    </row>
    <row r="61" spans="1:3">
      <c r="A61" s="13" t="s">
        <v>74</v>
      </c>
      <c r="B61" s="2">
        <v>4.3869444444444454</v>
      </c>
      <c r="C61" s="2">
        <v>263.21666666666675</v>
      </c>
    </row>
    <row r="62" spans="1:3">
      <c r="A62" s="13" t="s">
        <v>80</v>
      </c>
      <c r="B62" s="2">
        <v>1.3580555555555549</v>
      </c>
      <c r="C62" s="2">
        <v>81.48333333333332</v>
      </c>
    </row>
    <row r="63" spans="1:3">
      <c r="A63" s="13" t="s">
        <v>82</v>
      </c>
      <c r="B63" s="2">
        <v>0.10749999999999996</v>
      </c>
      <c r="C63" s="2">
        <v>6.4499999999999975</v>
      </c>
    </row>
    <row r="64" spans="1:3">
      <c r="A64" s="7" t="s">
        <v>23</v>
      </c>
      <c r="B64" s="2">
        <v>5.3152777777777791</v>
      </c>
      <c r="C64" s="2">
        <v>318.91666666666674</v>
      </c>
    </row>
    <row r="65" spans="1:3">
      <c r="A65" s="13" t="s">
        <v>79</v>
      </c>
      <c r="B65" s="2">
        <v>2.6155555555555576</v>
      </c>
      <c r="C65" s="2">
        <v>156.93333333333342</v>
      </c>
    </row>
    <row r="66" spans="1:3">
      <c r="A66" s="13" t="s">
        <v>74</v>
      </c>
      <c r="B66" s="2">
        <v>0.82666666666666677</v>
      </c>
      <c r="C66" s="2">
        <v>49.600000000000009</v>
      </c>
    </row>
    <row r="67" spans="1:3">
      <c r="A67" s="13" t="s">
        <v>80</v>
      </c>
      <c r="B67" s="2">
        <v>0.29777777777777781</v>
      </c>
      <c r="C67" s="2">
        <v>17.866666666666667</v>
      </c>
    </row>
    <row r="68" spans="1:3">
      <c r="A68" s="13" t="s">
        <v>82</v>
      </c>
      <c r="B68" s="2">
        <v>0.45472222222222231</v>
      </c>
      <c r="C68" s="2">
        <v>27.283333333333339</v>
      </c>
    </row>
    <row r="69" spans="1:3">
      <c r="A69" s="13" t="s">
        <v>81</v>
      </c>
      <c r="B69" s="2">
        <v>1.1205555555555551</v>
      </c>
      <c r="C69" s="2">
        <v>67.233333333333306</v>
      </c>
    </row>
    <row r="70" spans="1:3">
      <c r="A70" s="7" t="s">
        <v>26</v>
      </c>
      <c r="B70" s="2">
        <v>1.294722222222223</v>
      </c>
      <c r="C70" s="2">
        <v>77.683333333333366</v>
      </c>
    </row>
    <row r="71" spans="1:3">
      <c r="A71" s="13" t="s">
        <v>83</v>
      </c>
      <c r="B71" s="2">
        <v>1.7500000000000002E-2</v>
      </c>
      <c r="C71" s="2">
        <v>1.05</v>
      </c>
    </row>
    <row r="72" spans="1:3">
      <c r="A72" s="13" t="s">
        <v>72</v>
      </c>
      <c r="B72" s="2">
        <v>0.02</v>
      </c>
      <c r="C72" s="2">
        <v>1.2</v>
      </c>
    </row>
    <row r="73" spans="1:3">
      <c r="A73" s="13" t="s">
        <v>73</v>
      </c>
      <c r="B73" s="2">
        <v>0.41583333333333389</v>
      </c>
      <c r="C73" s="2">
        <v>24.950000000000028</v>
      </c>
    </row>
    <row r="74" spans="1:3">
      <c r="A74" s="13" t="s">
        <v>75</v>
      </c>
      <c r="B74" s="2">
        <v>0.55694444444444446</v>
      </c>
      <c r="C74" s="2">
        <v>33.416666666666671</v>
      </c>
    </row>
    <row r="75" spans="1:3">
      <c r="A75" s="13" t="s">
        <v>76</v>
      </c>
      <c r="B75" s="2">
        <v>0.28444444444444444</v>
      </c>
      <c r="C75" s="2">
        <v>17.066666666666663</v>
      </c>
    </row>
    <row r="76" spans="1:3">
      <c r="A76" s="7" t="s">
        <v>25</v>
      </c>
      <c r="B76" s="2">
        <v>2.3522222222222209</v>
      </c>
      <c r="C76" s="2">
        <v>141.13333333333327</v>
      </c>
    </row>
    <row r="77" spans="1:3">
      <c r="A77" s="13" t="s">
        <v>79</v>
      </c>
      <c r="B77" s="2">
        <v>0.48833333333333312</v>
      </c>
      <c r="C77" s="2">
        <v>29.29999999999999</v>
      </c>
    </row>
    <row r="78" spans="1:3">
      <c r="A78" s="13" t="s">
        <v>74</v>
      </c>
      <c r="B78" s="2">
        <v>6.4166666666666664E-2</v>
      </c>
      <c r="C78" s="2">
        <v>3.85</v>
      </c>
    </row>
    <row r="79" spans="1:3">
      <c r="A79" s="13" t="s">
        <v>80</v>
      </c>
      <c r="B79" s="2">
        <v>1.0494444444444433</v>
      </c>
      <c r="C79" s="2">
        <v>62.966666666666598</v>
      </c>
    </row>
    <row r="80" spans="1:3">
      <c r="A80" s="13" t="s">
        <v>81</v>
      </c>
      <c r="B80" s="2">
        <v>0.75027777777777771</v>
      </c>
      <c r="C80" s="2">
        <v>45.016666666666673</v>
      </c>
    </row>
    <row r="81" spans="1:3">
      <c r="A81" s="7" t="s">
        <v>18</v>
      </c>
      <c r="B81" s="2">
        <v>8.667500000000004</v>
      </c>
      <c r="C81" s="2">
        <v>520.0500000000003</v>
      </c>
    </row>
    <row r="82" spans="1:3">
      <c r="A82" s="13" t="s">
        <v>84</v>
      </c>
      <c r="B82" s="2">
        <v>6.6941666666666713</v>
      </c>
      <c r="C82" s="2">
        <v>401.6500000000002</v>
      </c>
    </row>
    <row r="83" spans="1:3">
      <c r="A83" s="13" t="s">
        <v>77</v>
      </c>
      <c r="B83" s="2">
        <v>1.868055555555556</v>
      </c>
      <c r="C83" s="2">
        <v>112.08333333333336</v>
      </c>
    </row>
    <row r="84" spans="1:3">
      <c r="A84" s="13" t="s">
        <v>80</v>
      </c>
      <c r="B84" s="2">
        <v>0.10527777777777783</v>
      </c>
      <c r="C84" s="2">
        <v>6.31666666666667</v>
      </c>
    </row>
    <row r="85" spans="1:3">
      <c r="A85" s="7" t="s">
        <v>10</v>
      </c>
      <c r="B85" s="2">
        <v>5.1919444444444451</v>
      </c>
      <c r="C85" s="2">
        <v>311.51666666666671</v>
      </c>
    </row>
    <row r="86" spans="1:3">
      <c r="A86" s="13" t="s">
        <v>75</v>
      </c>
      <c r="B86" s="2">
        <v>5.1919444444444451</v>
      </c>
      <c r="C86" s="2">
        <v>311.51666666666671</v>
      </c>
    </row>
    <row r="87" spans="1:3">
      <c r="A87" s="7" t="s">
        <v>15</v>
      </c>
      <c r="B87" s="2">
        <v>4.2844444444444427</v>
      </c>
      <c r="C87" s="2">
        <v>257.06666666666661</v>
      </c>
    </row>
    <row r="88" spans="1:3">
      <c r="A88" s="13" t="s">
        <v>85</v>
      </c>
      <c r="B88" s="2">
        <v>1.4702777777777769</v>
      </c>
      <c r="C88" s="2">
        <v>88.216666666666626</v>
      </c>
    </row>
    <row r="89" spans="1:3">
      <c r="A89" s="13" t="s">
        <v>77</v>
      </c>
      <c r="B89" s="2">
        <v>1.7622222222222215</v>
      </c>
      <c r="C89" s="2">
        <v>105.73333333333331</v>
      </c>
    </row>
    <row r="90" spans="1:3">
      <c r="A90" s="13" t="s">
        <v>80</v>
      </c>
      <c r="B90" s="2">
        <v>0.2180555555555555</v>
      </c>
      <c r="C90" s="2">
        <v>13.08333333333333</v>
      </c>
    </row>
    <row r="91" spans="1:3">
      <c r="A91" s="13" t="s">
        <v>86</v>
      </c>
      <c r="B91" s="2">
        <v>0.8338888888888889</v>
      </c>
      <c r="C91" s="2">
        <v>50.033333333333324</v>
      </c>
    </row>
    <row r="92" spans="1:3">
      <c r="A92" s="7" t="s">
        <v>7</v>
      </c>
      <c r="B92" s="2">
        <v>1.4880555555555564</v>
      </c>
      <c r="C92" s="2">
        <v>89.283333333333374</v>
      </c>
    </row>
    <row r="93" spans="1:3">
      <c r="A93" s="13" t="s">
        <v>84</v>
      </c>
      <c r="B93" s="2">
        <v>0.93166666666666675</v>
      </c>
      <c r="C93" s="2">
        <v>55.900000000000006</v>
      </c>
    </row>
    <row r="94" spans="1:3">
      <c r="A94" s="13" t="s">
        <v>77</v>
      </c>
      <c r="B94" s="2">
        <v>0.32944444444444448</v>
      </c>
      <c r="C94" s="2">
        <v>19.766666666666669</v>
      </c>
    </row>
    <row r="95" spans="1:3">
      <c r="A95" s="13" t="s">
        <v>80</v>
      </c>
      <c r="B95" s="2">
        <v>0.22694444444444498</v>
      </c>
      <c r="C95" s="2">
        <v>13.616666666666699</v>
      </c>
    </row>
    <row r="96" spans="1:3">
      <c r="A96" s="7" t="s">
        <v>87</v>
      </c>
    </row>
    <row r="97" spans="1:3">
      <c r="A97" s="13" t="s">
        <v>87</v>
      </c>
    </row>
    <row r="98" spans="1:3">
      <c r="A98" s="7" t="s">
        <v>33</v>
      </c>
      <c r="B98" s="2">
        <v>95.606666666666683</v>
      </c>
      <c r="C98" s="2">
        <v>5736.4000000000005</v>
      </c>
    </row>
  </sheetData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2E6ED-0C3B-484C-A1E0-B63B4F26A11F}">
  <dimension ref="A1:H554"/>
  <sheetViews>
    <sheetView topLeftCell="A2" workbookViewId="0"/>
  </sheetViews>
  <sheetFormatPr defaultRowHeight="14.45"/>
  <cols>
    <col min="1" max="1" width="16.28515625" style="1" bestFit="1" customWidth="1"/>
    <col min="2" max="2" width="19.85546875" bestFit="1" customWidth="1"/>
    <col min="3" max="3" width="17.42578125" style="1" bestFit="1" customWidth="1"/>
    <col min="4" max="4" width="17.85546875" customWidth="1"/>
    <col min="5" max="5" width="9.140625" style="2"/>
    <col min="6" max="6" width="9.5703125" customWidth="1"/>
    <col min="7" max="7" width="9.140625" style="9"/>
    <col min="8" max="8" width="12" style="8" customWidth="1"/>
  </cols>
  <sheetData>
    <row r="1" spans="1:8">
      <c r="A1" s="1" t="s">
        <v>88</v>
      </c>
      <c r="B1" t="s">
        <v>89</v>
      </c>
      <c r="C1" s="1" t="s">
        <v>90</v>
      </c>
      <c r="D1" t="s">
        <v>91</v>
      </c>
      <c r="E1" s="2" t="s">
        <v>92</v>
      </c>
      <c r="F1" t="s">
        <v>93</v>
      </c>
      <c r="G1" s="9" t="s">
        <v>94</v>
      </c>
      <c r="H1" s="8" t="s">
        <v>95</v>
      </c>
    </row>
    <row r="2" spans="1:8">
      <c r="A2" s="1" t="s">
        <v>96</v>
      </c>
      <c r="B2" t="s">
        <v>6</v>
      </c>
      <c r="C2" s="1">
        <v>45061.309566203701</v>
      </c>
      <c r="D2" t="s">
        <v>72</v>
      </c>
      <c r="E2" s="2">
        <v>0.58333333333333304</v>
      </c>
      <c r="F2">
        <v>0</v>
      </c>
      <c r="G2" s="9">
        <f t="shared" ref="G2:G65" si="0">$E2/60</f>
        <v>9.7222222222222172E-3</v>
      </c>
      <c r="H2" s="8">
        <f>DATE(YEAR($C2), MONTH($C2), DAY($C2))</f>
        <v>45061</v>
      </c>
    </row>
    <row r="3" spans="1:8">
      <c r="A3" s="1" t="s">
        <v>97</v>
      </c>
      <c r="B3" t="s">
        <v>6</v>
      </c>
      <c r="C3" s="1">
        <v>45062.341968020832</v>
      </c>
      <c r="D3" t="s">
        <v>75</v>
      </c>
      <c r="E3" s="2">
        <v>1.0333333333333301</v>
      </c>
      <c r="F3">
        <v>13.4</v>
      </c>
      <c r="G3" s="9">
        <f t="shared" si="0"/>
        <v>1.722222222222217E-2</v>
      </c>
      <c r="H3" s="8">
        <f t="shared" ref="H3:H66" si="1">DATE(YEAR($C3), MONTH($C3), DAY($C3))</f>
        <v>45062</v>
      </c>
    </row>
    <row r="4" spans="1:8">
      <c r="A4" s="1" t="s">
        <v>98</v>
      </c>
      <c r="B4" t="s">
        <v>6</v>
      </c>
      <c r="C4" s="1">
        <v>45062.343313460646</v>
      </c>
      <c r="D4" t="s">
        <v>75</v>
      </c>
      <c r="E4" s="2">
        <v>0.73333333333333295</v>
      </c>
      <c r="F4">
        <v>13.4</v>
      </c>
      <c r="G4" s="9">
        <f t="shared" si="0"/>
        <v>1.2222222222222216E-2</v>
      </c>
      <c r="H4" s="8">
        <f t="shared" si="1"/>
        <v>45062</v>
      </c>
    </row>
    <row r="5" spans="1:8">
      <c r="A5" s="1" t="s">
        <v>99</v>
      </c>
      <c r="B5" t="s">
        <v>6</v>
      </c>
      <c r="C5" s="1">
        <v>45062.34531527778</v>
      </c>
      <c r="D5" t="s">
        <v>75</v>
      </c>
      <c r="E5" s="2">
        <v>2.8333333333333299</v>
      </c>
      <c r="F5">
        <v>13.4</v>
      </c>
      <c r="G5" s="9">
        <f t="shared" si="0"/>
        <v>4.7222222222222165E-2</v>
      </c>
      <c r="H5" s="8">
        <f t="shared" si="1"/>
        <v>45062</v>
      </c>
    </row>
    <row r="6" spans="1:8">
      <c r="A6" s="1" t="s">
        <v>100</v>
      </c>
      <c r="B6" t="s">
        <v>6</v>
      </c>
      <c r="C6" s="1">
        <v>45062.401139085647</v>
      </c>
      <c r="D6" t="s">
        <v>75</v>
      </c>
      <c r="E6" s="2">
        <v>1.1666666666666701</v>
      </c>
      <c r="F6">
        <v>13.4</v>
      </c>
      <c r="G6" s="9">
        <f t="shared" si="0"/>
        <v>1.94444444444445E-2</v>
      </c>
      <c r="H6" s="8">
        <f t="shared" si="1"/>
        <v>45062</v>
      </c>
    </row>
    <row r="7" spans="1:8">
      <c r="A7" s="1" t="s">
        <v>101</v>
      </c>
      <c r="B7" t="s">
        <v>6</v>
      </c>
      <c r="C7" s="1">
        <v>45062.413303009256</v>
      </c>
      <c r="D7" t="s">
        <v>75</v>
      </c>
      <c r="E7" s="2">
        <v>3.4833333333333298</v>
      </c>
      <c r="F7">
        <v>13.4</v>
      </c>
      <c r="G7" s="9">
        <f t="shared" si="0"/>
        <v>5.8055555555555499E-2</v>
      </c>
      <c r="H7" s="8">
        <f t="shared" si="1"/>
        <v>45062</v>
      </c>
    </row>
    <row r="8" spans="1:8">
      <c r="A8" s="1" t="s">
        <v>102</v>
      </c>
      <c r="B8" t="s">
        <v>6</v>
      </c>
      <c r="C8" s="1">
        <v>45062.413729629632</v>
      </c>
      <c r="D8" t="s">
        <v>75</v>
      </c>
      <c r="E8" s="2">
        <v>0.58333333333333304</v>
      </c>
      <c r="F8">
        <v>9.5</v>
      </c>
      <c r="G8" s="9">
        <f t="shared" si="0"/>
        <v>9.7222222222222172E-3</v>
      </c>
      <c r="H8" s="8">
        <f t="shared" si="1"/>
        <v>45062</v>
      </c>
    </row>
    <row r="9" spans="1:8">
      <c r="A9" s="1" t="s">
        <v>103</v>
      </c>
      <c r="B9" t="s">
        <v>6</v>
      </c>
      <c r="C9" s="1">
        <v>45062.414145833332</v>
      </c>
      <c r="D9" t="s">
        <v>75</v>
      </c>
      <c r="E9" s="2">
        <v>0.55000000000000004</v>
      </c>
      <c r="F9">
        <v>10.3</v>
      </c>
      <c r="G9" s="9">
        <f t="shared" si="0"/>
        <v>9.1666666666666667E-3</v>
      </c>
      <c r="H9" s="8">
        <f t="shared" si="1"/>
        <v>45062</v>
      </c>
    </row>
    <row r="10" spans="1:8">
      <c r="B10" t="s">
        <v>6</v>
      </c>
      <c r="C10" s="1">
        <v>45062.432316550927</v>
      </c>
      <c r="D10" t="s">
        <v>75</v>
      </c>
      <c r="E10" s="2">
        <v>2.6666666666666701</v>
      </c>
      <c r="F10" t="s">
        <v>104</v>
      </c>
      <c r="G10" s="9">
        <f t="shared" si="0"/>
        <v>4.4444444444444502E-2</v>
      </c>
      <c r="H10" s="8">
        <f t="shared" si="1"/>
        <v>45062</v>
      </c>
    </row>
    <row r="11" spans="1:8">
      <c r="B11" t="s">
        <v>6</v>
      </c>
      <c r="C11" s="1">
        <v>45062.44902453704</v>
      </c>
      <c r="D11" t="s">
        <v>75</v>
      </c>
      <c r="E11" s="2">
        <v>17.5833333333333</v>
      </c>
      <c r="F11" t="s">
        <v>104</v>
      </c>
      <c r="G11" s="9">
        <f t="shared" si="0"/>
        <v>0.29305555555555501</v>
      </c>
      <c r="H11" s="8">
        <f t="shared" si="1"/>
        <v>45062</v>
      </c>
    </row>
    <row r="12" spans="1:8">
      <c r="A12" s="1" t="s">
        <v>105</v>
      </c>
      <c r="B12" t="s">
        <v>6</v>
      </c>
      <c r="C12" s="1">
        <v>45063.313194560185</v>
      </c>
      <c r="D12" t="s">
        <v>72</v>
      </c>
      <c r="E12" s="2">
        <v>0.5</v>
      </c>
      <c r="F12">
        <v>0</v>
      </c>
      <c r="G12" s="9">
        <f t="shared" si="0"/>
        <v>8.3333333333333332E-3</v>
      </c>
      <c r="H12" s="8">
        <f t="shared" si="1"/>
        <v>45063</v>
      </c>
    </row>
    <row r="13" spans="1:8">
      <c r="A13" s="1" t="s">
        <v>106</v>
      </c>
      <c r="B13" t="s">
        <v>6</v>
      </c>
      <c r="C13" s="1">
        <v>45063.320491516206</v>
      </c>
      <c r="D13" t="s">
        <v>75</v>
      </c>
      <c r="E13" s="2">
        <v>6.0166666666666702</v>
      </c>
      <c r="F13">
        <v>7.5</v>
      </c>
      <c r="G13" s="9">
        <f t="shared" si="0"/>
        <v>0.10027777777777784</v>
      </c>
      <c r="H13" s="8">
        <f t="shared" si="1"/>
        <v>45063</v>
      </c>
    </row>
    <row r="14" spans="1:8">
      <c r="A14" s="1" t="s">
        <v>107</v>
      </c>
      <c r="B14" t="s">
        <v>6</v>
      </c>
      <c r="C14" s="1">
        <v>45063.321262534722</v>
      </c>
      <c r="D14" t="s">
        <v>75</v>
      </c>
      <c r="E14" s="2">
        <v>1.06666666666667</v>
      </c>
      <c r="F14">
        <v>13.4</v>
      </c>
      <c r="G14" s="9">
        <f t="shared" si="0"/>
        <v>1.7777777777777833E-2</v>
      </c>
      <c r="H14" s="8">
        <f t="shared" si="1"/>
        <v>45063</v>
      </c>
    </row>
    <row r="15" spans="1:8">
      <c r="B15" t="s">
        <v>6</v>
      </c>
      <c r="C15" s="1">
        <v>45063.330808368053</v>
      </c>
      <c r="D15" t="s">
        <v>75</v>
      </c>
      <c r="E15" s="2">
        <v>11.85</v>
      </c>
      <c r="F15" t="s">
        <v>104</v>
      </c>
      <c r="G15" s="9">
        <f t="shared" si="0"/>
        <v>0.19749999999999998</v>
      </c>
      <c r="H15" s="8">
        <f t="shared" si="1"/>
        <v>45063</v>
      </c>
    </row>
    <row r="16" spans="1:8">
      <c r="A16" s="1" t="s">
        <v>108</v>
      </c>
      <c r="B16" t="s">
        <v>6</v>
      </c>
      <c r="C16" s="1">
        <v>45063.341750231484</v>
      </c>
      <c r="D16" t="s">
        <v>75</v>
      </c>
      <c r="E16" s="2">
        <v>13.2</v>
      </c>
      <c r="F16">
        <v>13.4</v>
      </c>
      <c r="G16" s="9">
        <f t="shared" si="0"/>
        <v>0.22</v>
      </c>
      <c r="H16" s="8">
        <f t="shared" si="1"/>
        <v>45063</v>
      </c>
    </row>
    <row r="17" spans="1:8">
      <c r="A17" s="1" t="s">
        <v>108</v>
      </c>
      <c r="B17" t="s">
        <v>6</v>
      </c>
      <c r="C17" s="1">
        <v>45063.346117511574</v>
      </c>
      <c r="D17" t="s">
        <v>74</v>
      </c>
      <c r="E17" s="2">
        <v>6.25</v>
      </c>
      <c r="F17">
        <v>13.2</v>
      </c>
      <c r="G17" s="9">
        <f t="shared" si="0"/>
        <v>0.10416666666666667</v>
      </c>
      <c r="H17" s="8">
        <f t="shared" si="1"/>
        <v>45063</v>
      </c>
    </row>
    <row r="18" spans="1:8">
      <c r="A18" s="1" t="s">
        <v>109</v>
      </c>
      <c r="B18" t="s">
        <v>6</v>
      </c>
      <c r="C18" s="1">
        <v>45063.347399652775</v>
      </c>
      <c r="D18" t="s">
        <v>75</v>
      </c>
      <c r="E18" s="2">
        <v>1.8</v>
      </c>
      <c r="F18">
        <v>13.4</v>
      </c>
      <c r="G18" s="9">
        <f t="shared" si="0"/>
        <v>3.0000000000000002E-2</v>
      </c>
      <c r="H18" s="8">
        <f t="shared" si="1"/>
        <v>45063</v>
      </c>
    </row>
    <row r="19" spans="1:8">
      <c r="A19" s="1" t="s">
        <v>109</v>
      </c>
      <c r="B19" t="s">
        <v>6</v>
      </c>
      <c r="C19" s="1">
        <v>45063.348818634258</v>
      </c>
      <c r="D19" t="s">
        <v>74</v>
      </c>
      <c r="E19" s="2">
        <v>2</v>
      </c>
      <c r="F19">
        <v>13.2</v>
      </c>
      <c r="G19" s="9">
        <f t="shared" si="0"/>
        <v>3.3333333333333333E-2</v>
      </c>
      <c r="H19" s="8">
        <f t="shared" si="1"/>
        <v>45063</v>
      </c>
    </row>
    <row r="20" spans="1:8">
      <c r="A20" s="1" t="s">
        <v>110</v>
      </c>
      <c r="B20" t="s">
        <v>6</v>
      </c>
      <c r="C20" s="1">
        <v>45063.350005787041</v>
      </c>
      <c r="D20" t="s">
        <v>75</v>
      </c>
      <c r="E20" s="2">
        <v>1.6666666666666701</v>
      </c>
      <c r="F20">
        <v>13.4</v>
      </c>
      <c r="G20" s="9">
        <f t="shared" si="0"/>
        <v>2.7777777777777835E-2</v>
      </c>
      <c r="H20" s="8">
        <f t="shared" si="1"/>
        <v>45063</v>
      </c>
    </row>
    <row r="21" spans="1:8">
      <c r="A21" s="1" t="s">
        <v>110</v>
      </c>
      <c r="B21" t="s">
        <v>6</v>
      </c>
      <c r="C21" s="1">
        <v>45063.351058715278</v>
      </c>
      <c r="D21" t="s">
        <v>74</v>
      </c>
      <c r="E21" s="2">
        <v>1.4833333333333301</v>
      </c>
      <c r="F21">
        <v>13.2</v>
      </c>
      <c r="G21" s="9">
        <f t="shared" si="0"/>
        <v>2.4722222222222166E-2</v>
      </c>
      <c r="H21" s="8">
        <f t="shared" si="1"/>
        <v>45063</v>
      </c>
    </row>
    <row r="22" spans="1:8">
      <c r="A22" s="1" t="s">
        <v>111</v>
      </c>
      <c r="B22" t="s">
        <v>6</v>
      </c>
      <c r="C22" s="1">
        <v>45063.359364317126</v>
      </c>
      <c r="D22" t="s">
        <v>75</v>
      </c>
      <c r="E22" s="2">
        <v>11.9166666666667</v>
      </c>
      <c r="F22">
        <v>13.4</v>
      </c>
      <c r="G22" s="9">
        <f t="shared" si="0"/>
        <v>0.19861111111111165</v>
      </c>
      <c r="H22" s="8">
        <f t="shared" si="1"/>
        <v>45063</v>
      </c>
    </row>
    <row r="23" spans="1:8">
      <c r="A23" s="1" t="s">
        <v>111</v>
      </c>
      <c r="B23" t="s">
        <v>6</v>
      </c>
      <c r="C23" s="1">
        <v>45063.361707060183</v>
      </c>
      <c r="D23" t="s">
        <v>74</v>
      </c>
      <c r="E23" s="2">
        <v>3.3333333333333299</v>
      </c>
      <c r="F23">
        <v>13.2</v>
      </c>
      <c r="G23" s="9">
        <f t="shared" si="0"/>
        <v>5.5555555555555497E-2</v>
      </c>
      <c r="H23" s="8">
        <f t="shared" si="1"/>
        <v>45063</v>
      </c>
    </row>
    <row r="24" spans="1:8">
      <c r="A24" s="1" t="s">
        <v>112</v>
      </c>
      <c r="B24" t="s">
        <v>6</v>
      </c>
      <c r="C24" s="1">
        <v>45063.362618784726</v>
      </c>
      <c r="D24" t="s">
        <v>75</v>
      </c>
      <c r="E24" s="2">
        <v>1.2833333333333301</v>
      </c>
      <c r="F24">
        <v>13.4</v>
      </c>
      <c r="G24" s="9">
        <f t="shared" si="0"/>
        <v>2.1388888888888836E-2</v>
      </c>
      <c r="H24" s="8">
        <f t="shared" si="1"/>
        <v>45063</v>
      </c>
    </row>
    <row r="25" spans="1:8">
      <c r="A25" s="1" t="s">
        <v>112</v>
      </c>
      <c r="B25" t="s">
        <v>6</v>
      </c>
      <c r="C25" s="1">
        <v>45063.365288229164</v>
      </c>
      <c r="D25" t="s">
        <v>74</v>
      </c>
      <c r="E25" s="2">
        <v>3.8</v>
      </c>
      <c r="F25">
        <v>13.2</v>
      </c>
      <c r="G25" s="9">
        <f t="shared" si="0"/>
        <v>6.3333333333333325E-2</v>
      </c>
      <c r="H25" s="8">
        <f t="shared" si="1"/>
        <v>45063</v>
      </c>
    </row>
    <row r="26" spans="1:8">
      <c r="B26" t="s">
        <v>6</v>
      </c>
      <c r="C26" s="1">
        <v>45063.369171446757</v>
      </c>
      <c r="D26" t="s">
        <v>75</v>
      </c>
      <c r="E26" s="2">
        <v>5.55</v>
      </c>
      <c r="F26" t="s">
        <v>104</v>
      </c>
      <c r="G26" s="9">
        <f t="shared" si="0"/>
        <v>9.2499999999999999E-2</v>
      </c>
      <c r="H26" s="8">
        <f t="shared" si="1"/>
        <v>45063</v>
      </c>
    </row>
    <row r="27" spans="1:8">
      <c r="B27" t="s">
        <v>6</v>
      </c>
      <c r="C27" s="1">
        <v>45063.370627233795</v>
      </c>
      <c r="D27" t="s">
        <v>75</v>
      </c>
      <c r="E27" s="2">
        <v>2.06666666666667</v>
      </c>
      <c r="F27" t="s">
        <v>104</v>
      </c>
      <c r="G27" s="9">
        <f t="shared" si="0"/>
        <v>3.44444444444445E-2</v>
      </c>
      <c r="H27" s="8">
        <f t="shared" si="1"/>
        <v>45063</v>
      </c>
    </row>
    <row r="28" spans="1:8">
      <c r="A28" s="1" t="s">
        <v>111</v>
      </c>
      <c r="B28" t="s">
        <v>6</v>
      </c>
      <c r="C28" s="1">
        <v>45064.317348611112</v>
      </c>
      <c r="D28" t="s">
        <v>73</v>
      </c>
      <c r="E28" s="2">
        <v>1.4666666666666699</v>
      </c>
      <c r="F28">
        <v>3</v>
      </c>
      <c r="G28" s="9">
        <f t="shared" si="0"/>
        <v>2.4444444444444498E-2</v>
      </c>
      <c r="H28" s="8">
        <f t="shared" si="1"/>
        <v>45064</v>
      </c>
    </row>
    <row r="29" spans="1:8">
      <c r="A29" s="1" t="s">
        <v>112</v>
      </c>
      <c r="B29" t="s">
        <v>6</v>
      </c>
      <c r="C29" s="1">
        <v>45064.31926142361</v>
      </c>
      <c r="D29" t="s">
        <v>73</v>
      </c>
      <c r="E29" s="2">
        <v>2.68333333333333</v>
      </c>
      <c r="F29">
        <v>3</v>
      </c>
      <c r="G29" s="9">
        <f t="shared" si="0"/>
        <v>4.472222222222217E-2</v>
      </c>
      <c r="H29" s="8">
        <f t="shared" si="1"/>
        <v>45064</v>
      </c>
    </row>
    <row r="30" spans="1:8">
      <c r="B30" t="s">
        <v>6</v>
      </c>
      <c r="C30" s="1">
        <v>45064.354537187501</v>
      </c>
      <c r="D30" t="s">
        <v>75</v>
      </c>
      <c r="E30" s="2">
        <v>48.4</v>
      </c>
      <c r="F30" t="s">
        <v>104</v>
      </c>
      <c r="G30" s="9">
        <f t="shared" si="0"/>
        <v>0.80666666666666664</v>
      </c>
      <c r="H30" s="8">
        <f t="shared" si="1"/>
        <v>45064</v>
      </c>
    </row>
    <row r="31" spans="1:8">
      <c r="A31" s="1" t="s">
        <v>113</v>
      </c>
      <c r="B31" t="s">
        <v>6</v>
      </c>
      <c r="C31" s="1">
        <v>45064.421399039355</v>
      </c>
      <c r="D31" t="s">
        <v>75</v>
      </c>
      <c r="E31" s="2">
        <v>3.4666666666666699</v>
      </c>
      <c r="F31">
        <v>13.4</v>
      </c>
      <c r="G31" s="9">
        <f t="shared" si="0"/>
        <v>5.7777777777777831E-2</v>
      </c>
      <c r="H31" s="8">
        <f t="shared" si="1"/>
        <v>45064</v>
      </c>
    </row>
    <row r="32" spans="1:8">
      <c r="A32" s="1" t="s">
        <v>113</v>
      </c>
      <c r="B32" t="s">
        <v>6</v>
      </c>
      <c r="C32" s="1">
        <v>45064.424279363426</v>
      </c>
      <c r="D32" t="s">
        <v>74</v>
      </c>
      <c r="E32" s="2">
        <v>4.0999999999999996</v>
      </c>
      <c r="F32">
        <v>13.2</v>
      </c>
      <c r="G32" s="9">
        <f t="shared" si="0"/>
        <v>6.8333333333333329E-2</v>
      </c>
      <c r="H32" s="8">
        <f t="shared" si="1"/>
        <v>45064</v>
      </c>
    </row>
    <row r="33" spans="1:8">
      <c r="A33" s="1" t="s">
        <v>113</v>
      </c>
      <c r="B33" t="s">
        <v>6</v>
      </c>
      <c r="C33" s="1">
        <v>45064.427321493058</v>
      </c>
      <c r="D33" t="s">
        <v>75</v>
      </c>
      <c r="E33" s="2">
        <v>1.4</v>
      </c>
      <c r="F33">
        <v>13.4</v>
      </c>
      <c r="G33" s="9">
        <f t="shared" si="0"/>
        <v>2.3333333333333331E-2</v>
      </c>
      <c r="H33" s="8">
        <f t="shared" si="1"/>
        <v>45064</v>
      </c>
    </row>
    <row r="34" spans="1:8">
      <c r="A34" s="1" t="s">
        <v>113</v>
      </c>
      <c r="B34" t="s">
        <v>6</v>
      </c>
      <c r="C34" s="1">
        <v>45064.427643252318</v>
      </c>
      <c r="D34" t="s">
        <v>74</v>
      </c>
      <c r="E34" s="2">
        <v>0.41666666666666702</v>
      </c>
      <c r="F34">
        <v>13.2</v>
      </c>
      <c r="G34" s="9">
        <f t="shared" si="0"/>
        <v>6.9444444444444501E-3</v>
      </c>
      <c r="H34" s="8">
        <f t="shared" si="1"/>
        <v>45064</v>
      </c>
    </row>
    <row r="35" spans="1:8">
      <c r="A35" s="1" t="s">
        <v>113</v>
      </c>
      <c r="B35" t="s">
        <v>6</v>
      </c>
      <c r="C35" s="1">
        <v>45064.64128171296</v>
      </c>
      <c r="D35" t="s">
        <v>73</v>
      </c>
      <c r="E35" s="2">
        <v>2.2000000000000002</v>
      </c>
      <c r="F35">
        <v>3</v>
      </c>
      <c r="G35" s="9">
        <f t="shared" si="0"/>
        <v>3.6666666666666667E-2</v>
      </c>
      <c r="H35" s="8">
        <f t="shared" si="1"/>
        <v>45064</v>
      </c>
    </row>
    <row r="36" spans="1:8">
      <c r="A36" s="1" t="s">
        <v>113</v>
      </c>
      <c r="B36" t="s">
        <v>6</v>
      </c>
      <c r="C36" s="1">
        <v>45068.428768020836</v>
      </c>
      <c r="D36" t="s">
        <v>72</v>
      </c>
      <c r="E36" s="2">
        <v>1</v>
      </c>
      <c r="F36">
        <v>0</v>
      </c>
      <c r="G36" s="9">
        <f t="shared" si="0"/>
        <v>1.6666666666666666E-2</v>
      </c>
      <c r="H36" s="8">
        <f t="shared" si="1"/>
        <v>45068</v>
      </c>
    </row>
    <row r="37" spans="1:8">
      <c r="A37" s="1" t="s">
        <v>111</v>
      </c>
      <c r="B37" t="s">
        <v>6</v>
      </c>
      <c r="C37" s="1">
        <v>45068.428768784725</v>
      </c>
      <c r="D37" t="s">
        <v>72</v>
      </c>
      <c r="E37" s="2">
        <v>0</v>
      </c>
      <c r="F37">
        <v>0</v>
      </c>
      <c r="G37" s="9">
        <f t="shared" si="0"/>
        <v>0</v>
      </c>
      <c r="H37" s="8">
        <f t="shared" si="1"/>
        <v>45068</v>
      </c>
    </row>
    <row r="38" spans="1:8">
      <c r="A38" s="1" t="s">
        <v>112</v>
      </c>
      <c r="B38" t="s">
        <v>6</v>
      </c>
      <c r="C38" s="1">
        <v>45068.428769131948</v>
      </c>
      <c r="D38" t="s">
        <v>72</v>
      </c>
      <c r="E38" s="2">
        <v>0</v>
      </c>
      <c r="F38">
        <v>0</v>
      </c>
      <c r="G38" s="9">
        <f t="shared" si="0"/>
        <v>0</v>
      </c>
      <c r="H38" s="8">
        <f t="shared" si="1"/>
        <v>45068</v>
      </c>
    </row>
    <row r="39" spans="1:8">
      <c r="A39" s="1" t="s">
        <v>114</v>
      </c>
      <c r="B39" t="s">
        <v>6</v>
      </c>
      <c r="C39" s="1">
        <v>45068.432211689818</v>
      </c>
      <c r="D39" t="s">
        <v>75</v>
      </c>
      <c r="E39" s="2">
        <v>4.9000000000000004</v>
      </c>
      <c r="F39">
        <v>6.9</v>
      </c>
      <c r="G39" s="9">
        <f t="shared" si="0"/>
        <v>8.1666666666666679E-2</v>
      </c>
      <c r="H39" s="8">
        <f t="shared" si="1"/>
        <v>45068</v>
      </c>
    </row>
    <row r="40" spans="1:8">
      <c r="A40" s="1" t="s">
        <v>115</v>
      </c>
      <c r="B40" t="s">
        <v>6</v>
      </c>
      <c r="C40" s="1">
        <v>45068.438971493058</v>
      </c>
      <c r="D40" t="s">
        <v>75</v>
      </c>
      <c r="E40" s="2">
        <v>9.6999999999999993</v>
      </c>
      <c r="F40">
        <v>8.6999999999999993</v>
      </c>
      <c r="G40" s="9">
        <f t="shared" si="0"/>
        <v>0.16166666666666665</v>
      </c>
      <c r="H40" s="8">
        <f t="shared" si="1"/>
        <v>45068</v>
      </c>
    </row>
    <row r="41" spans="1:8">
      <c r="A41" s="1" t="s">
        <v>116</v>
      </c>
      <c r="B41" t="s">
        <v>6</v>
      </c>
      <c r="C41" s="1">
        <v>45068.439667013889</v>
      </c>
      <c r="D41" t="s">
        <v>75</v>
      </c>
      <c r="E41" s="2">
        <v>0.95</v>
      </c>
      <c r="F41">
        <v>13.4</v>
      </c>
      <c r="G41" s="9">
        <f t="shared" si="0"/>
        <v>1.5833333333333331E-2</v>
      </c>
      <c r="H41" s="8">
        <f t="shared" si="1"/>
        <v>45068</v>
      </c>
    </row>
    <row r="42" spans="1:8">
      <c r="A42" s="1" t="s">
        <v>117</v>
      </c>
      <c r="B42" t="s">
        <v>6</v>
      </c>
      <c r="C42" s="1">
        <v>45068.440908796299</v>
      </c>
      <c r="D42" t="s">
        <v>75</v>
      </c>
      <c r="E42" s="2">
        <v>1.75</v>
      </c>
      <c r="F42">
        <v>9.8000000000000007</v>
      </c>
      <c r="G42" s="9">
        <f t="shared" si="0"/>
        <v>2.9166666666666667E-2</v>
      </c>
      <c r="H42" s="8">
        <f t="shared" si="1"/>
        <v>45068</v>
      </c>
    </row>
    <row r="43" spans="1:8">
      <c r="A43" s="1" t="s">
        <v>118</v>
      </c>
      <c r="B43" t="s">
        <v>6</v>
      </c>
      <c r="C43" s="1">
        <v>45068.441632094909</v>
      </c>
      <c r="D43" t="s">
        <v>75</v>
      </c>
      <c r="E43" s="2">
        <v>1.0166666666666699</v>
      </c>
      <c r="F43">
        <v>13.4</v>
      </c>
      <c r="G43" s="9">
        <f t="shared" si="0"/>
        <v>1.6944444444444498E-2</v>
      </c>
      <c r="H43" s="8">
        <f t="shared" si="1"/>
        <v>45068</v>
      </c>
    </row>
    <row r="44" spans="1:8">
      <c r="A44" s="1" t="s">
        <v>119</v>
      </c>
      <c r="B44" t="s">
        <v>6</v>
      </c>
      <c r="C44" s="1">
        <v>45068.442777777775</v>
      </c>
      <c r="D44" t="s">
        <v>75</v>
      </c>
      <c r="E44" s="2">
        <v>1.61666666666667</v>
      </c>
      <c r="F44">
        <v>13.4</v>
      </c>
      <c r="G44" s="9">
        <f t="shared" si="0"/>
        <v>2.69444444444445E-2</v>
      </c>
      <c r="H44" s="8">
        <f t="shared" si="1"/>
        <v>45068</v>
      </c>
    </row>
    <row r="45" spans="1:8">
      <c r="A45" s="1" t="s">
        <v>120</v>
      </c>
      <c r="B45" t="s">
        <v>6</v>
      </c>
      <c r="C45" s="1">
        <v>45068.444729016206</v>
      </c>
      <c r="D45" t="s">
        <v>75</v>
      </c>
      <c r="E45" s="2">
        <v>2.7833333333333301</v>
      </c>
      <c r="F45">
        <v>6.7</v>
      </c>
      <c r="G45" s="9">
        <f t="shared" si="0"/>
        <v>4.6388888888888834E-2</v>
      </c>
      <c r="H45" s="8">
        <f t="shared" si="1"/>
        <v>45068</v>
      </c>
    </row>
    <row r="46" spans="1:8">
      <c r="B46" t="s">
        <v>6</v>
      </c>
      <c r="C46" s="1">
        <v>45068.457480902776</v>
      </c>
      <c r="D46" t="s">
        <v>75</v>
      </c>
      <c r="E46" s="2">
        <v>18.316666666666698</v>
      </c>
      <c r="F46" t="s">
        <v>104</v>
      </c>
      <c r="G46" s="9">
        <f t="shared" si="0"/>
        <v>0.30527777777777831</v>
      </c>
      <c r="H46" s="8">
        <f t="shared" si="1"/>
        <v>45068</v>
      </c>
    </row>
    <row r="47" spans="1:8">
      <c r="B47" t="s">
        <v>6</v>
      </c>
      <c r="C47" s="1">
        <v>45068.583931250003</v>
      </c>
      <c r="D47" t="s">
        <v>75</v>
      </c>
      <c r="E47" s="2">
        <v>120.95</v>
      </c>
      <c r="F47" t="s">
        <v>104</v>
      </c>
      <c r="G47" s="9">
        <f t="shared" si="0"/>
        <v>2.0158333333333336</v>
      </c>
      <c r="H47" s="8">
        <f t="shared" si="1"/>
        <v>45068</v>
      </c>
    </row>
    <row r="48" spans="1:8">
      <c r="A48" s="1" t="s">
        <v>121</v>
      </c>
      <c r="B48" t="s">
        <v>6</v>
      </c>
      <c r="C48" s="1">
        <v>45068.587500000001</v>
      </c>
      <c r="D48" t="s">
        <v>76</v>
      </c>
      <c r="E48" s="2">
        <v>3.3333333333333299</v>
      </c>
      <c r="F48">
        <v>0</v>
      </c>
      <c r="G48" s="9">
        <f t="shared" si="0"/>
        <v>5.5555555555555497E-2</v>
      </c>
      <c r="H48" s="8">
        <f t="shared" si="1"/>
        <v>45068</v>
      </c>
    </row>
    <row r="49" spans="1:8">
      <c r="A49" s="1" t="s">
        <v>121</v>
      </c>
      <c r="B49" t="s">
        <v>6</v>
      </c>
      <c r="C49" s="1">
        <v>45068.597222222219</v>
      </c>
      <c r="D49" t="s">
        <v>76</v>
      </c>
      <c r="E49" s="2">
        <v>12.6</v>
      </c>
      <c r="F49">
        <v>0</v>
      </c>
      <c r="G49" s="9">
        <f t="shared" si="0"/>
        <v>0.21</v>
      </c>
      <c r="H49" s="8">
        <f t="shared" si="1"/>
        <v>45068</v>
      </c>
    </row>
    <row r="50" spans="1:8">
      <c r="B50" t="s">
        <v>6</v>
      </c>
      <c r="C50" s="1">
        <v>45068.599909837962</v>
      </c>
      <c r="D50" t="s">
        <v>75</v>
      </c>
      <c r="E50" s="2">
        <v>0.2</v>
      </c>
      <c r="F50" t="s">
        <v>104</v>
      </c>
      <c r="G50" s="9">
        <f t="shared" si="0"/>
        <v>3.3333333333333335E-3</v>
      </c>
      <c r="H50" s="8">
        <f t="shared" si="1"/>
        <v>45068</v>
      </c>
    </row>
    <row r="51" spans="1:8">
      <c r="B51" t="s">
        <v>6</v>
      </c>
      <c r="C51" s="1">
        <v>45068.601313460647</v>
      </c>
      <c r="D51" t="s">
        <v>75</v>
      </c>
      <c r="E51" s="2">
        <v>1.95</v>
      </c>
      <c r="F51" t="s">
        <v>104</v>
      </c>
      <c r="G51" s="9">
        <f t="shared" si="0"/>
        <v>3.2500000000000001E-2</v>
      </c>
      <c r="H51" s="8">
        <f t="shared" si="1"/>
        <v>45068</v>
      </c>
    </row>
    <row r="52" spans="1:8">
      <c r="A52" s="1" t="s">
        <v>115</v>
      </c>
      <c r="B52" t="s">
        <v>6</v>
      </c>
      <c r="C52" s="1">
        <v>45068.60289869213</v>
      </c>
      <c r="D52" t="s">
        <v>73</v>
      </c>
      <c r="E52" s="2">
        <v>2.2166666666666699</v>
      </c>
      <c r="F52">
        <v>7.4</v>
      </c>
      <c r="G52" s="9">
        <f t="shared" si="0"/>
        <v>3.6944444444444495E-2</v>
      </c>
      <c r="H52" s="8">
        <f t="shared" si="1"/>
        <v>45068</v>
      </c>
    </row>
    <row r="53" spans="1:8">
      <c r="A53" s="1" t="s">
        <v>117</v>
      </c>
      <c r="B53" t="s">
        <v>6</v>
      </c>
      <c r="C53" s="1">
        <v>45068.604118368057</v>
      </c>
      <c r="D53" t="s">
        <v>73</v>
      </c>
      <c r="E53" s="2">
        <v>1.7</v>
      </c>
      <c r="F53">
        <v>5.7</v>
      </c>
      <c r="G53" s="9">
        <f t="shared" si="0"/>
        <v>2.8333333333333332E-2</v>
      </c>
      <c r="H53" s="8">
        <f t="shared" si="1"/>
        <v>45068</v>
      </c>
    </row>
    <row r="54" spans="1:8">
      <c r="B54" t="s">
        <v>6</v>
      </c>
      <c r="C54" s="1">
        <v>45068.604721180556</v>
      </c>
      <c r="D54" t="s">
        <v>75</v>
      </c>
      <c r="E54" s="2">
        <v>0.78333333333333299</v>
      </c>
      <c r="F54" t="s">
        <v>104</v>
      </c>
      <c r="G54" s="9">
        <f t="shared" si="0"/>
        <v>1.3055555555555549E-2</v>
      </c>
      <c r="H54" s="8">
        <f t="shared" si="1"/>
        <v>45068</v>
      </c>
    </row>
    <row r="55" spans="1:8">
      <c r="A55" s="1" t="s">
        <v>120</v>
      </c>
      <c r="B55" t="s">
        <v>6</v>
      </c>
      <c r="C55" s="1">
        <v>45068.631260381946</v>
      </c>
      <c r="D55" t="s">
        <v>73</v>
      </c>
      <c r="E55" s="2">
        <v>0.35</v>
      </c>
      <c r="F55">
        <v>12.7</v>
      </c>
      <c r="G55" s="9">
        <f t="shared" si="0"/>
        <v>5.8333333333333327E-3</v>
      </c>
      <c r="H55" s="8">
        <f t="shared" si="1"/>
        <v>45068</v>
      </c>
    </row>
    <row r="56" spans="1:8">
      <c r="A56" s="1" t="s">
        <v>120</v>
      </c>
      <c r="B56" t="s">
        <v>6</v>
      </c>
      <c r="C56" s="1">
        <v>45068.631478124997</v>
      </c>
      <c r="D56" t="s">
        <v>72</v>
      </c>
      <c r="E56" s="2">
        <v>0.28333333333333299</v>
      </c>
      <c r="F56">
        <v>0</v>
      </c>
      <c r="G56" s="9">
        <f t="shared" si="0"/>
        <v>4.7222222222222162E-3</v>
      </c>
      <c r="H56" s="8">
        <f t="shared" si="1"/>
        <v>45068</v>
      </c>
    </row>
    <row r="57" spans="1:8">
      <c r="A57" s="1" t="s">
        <v>117</v>
      </c>
      <c r="B57" t="s">
        <v>6</v>
      </c>
      <c r="C57" s="1">
        <v>45069.590985150462</v>
      </c>
      <c r="D57" t="s">
        <v>72</v>
      </c>
      <c r="E57" s="2">
        <v>0.33333333333333298</v>
      </c>
      <c r="F57">
        <v>0</v>
      </c>
      <c r="G57" s="9">
        <f t="shared" si="0"/>
        <v>5.5555555555555497E-3</v>
      </c>
      <c r="H57" s="8">
        <f t="shared" si="1"/>
        <v>45069</v>
      </c>
    </row>
    <row r="58" spans="1:8">
      <c r="A58" s="1" t="s">
        <v>122</v>
      </c>
      <c r="B58" t="s">
        <v>9</v>
      </c>
      <c r="C58" s="1">
        <v>45061.43784082176</v>
      </c>
      <c r="D58" t="s">
        <v>72</v>
      </c>
      <c r="E58" s="2">
        <v>84.283333333333303</v>
      </c>
      <c r="F58">
        <v>0</v>
      </c>
      <c r="G58" s="9">
        <f t="shared" si="0"/>
        <v>1.4047222222222218</v>
      </c>
      <c r="H58" s="8">
        <f t="shared" si="1"/>
        <v>45061</v>
      </c>
    </row>
    <row r="59" spans="1:8">
      <c r="A59" s="1" t="s">
        <v>123</v>
      </c>
      <c r="B59" t="s">
        <v>9</v>
      </c>
      <c r="C59" s="1">
        <v>45061.461846331018</v>
      </c>
      <c r="D59" t="s">
        <v>72</v>
      </c>
      <c r="E59" s="2">
        <v>7.2833333333333297</v>
      </c>
      <c r="F59">
        <v>0</v>
      </c>
      <c r="G59" s="9">
        <f t="shared" si="0"/>
        <v>0.12138888888888882</v>
      </c>
      <c r="H59" s="8">
        <f t="shared" si="1"/>
        <v>45061</v>
      </c>
    </row>
    <row r="60" spans="1:8">
      <c r="A60" s="1" t="s">
        <v>124</v>
      </c>
      <c r="B60" t="s">
        <v>9</v>
      </c>
      <c r="C60" s="1">
        <v>45061.461846840277</v>
      </c>
      <c r="D60" t="s">
        <v>72</v>
      </c>
      <c r="E60" s="2">
        <v>0</v>
      </c>
      <c r="F60">
        <v>0</v>
      </c>
      <c r="G60" s="9">
        <f t="shared" si="0"/>
        <v>0</v>
      </c>
      <c r="H60" s="8">
        <f t="shared" si="1"/>
        <v>45061</v>
      </c>
    </row>
    <row r="61" spans="1:8">
      <c r="A61" s="1" t="s">
        <v>125</v>
      </c>
      <c r="B61" t="s">
        <v>9</v>
      </c>
      <c r="C61" s="1">
        <v>45061.4795443287</v>
      </c>
      <c r="D61" t="s">
        <v>72</v>
      </c>
      <c r="E61" s="2">
        <v>25.233333333333299</v>
      </c>
      <c r="F61">
        <v>0</v>
      </c>
      <c r="G61" s="9">
        <f t="shared" si="0"/>
        <v>0.42055555555555496</v>
      </c>
      <c r="H61" s="8">
        <f t="shared" si="1"/>
        <v>45061</v>
      </c>
    </row>
    <row r="62" spans="1:8">
      <c r="A62" s="1" t="s">
        <v>122</v>
      </c>
      <c r="B62" t="s">
        <v>9</v>
      </c>
      <c r="C62" s="1">
        <v>45061.480163692133</v>
      </c>
      <c r="D62" t="s">
        <v>73</v>
      </c>
      <c r="E62" s="2">
        <v>0.6</v>
      </c>
      <c r="F62">
        <v>5.7</v>
      </c>
      <c r="G62" s="9">
        <f t="shared" si="0"/>
        <v>0.01</v>
      </c>
      <c r="H62" s="8">
        <f t="shared" si="1"/>
        <v>45061</v>
      </c>
    </row>
    <row r="63" spans="1:8">
      <c r="A63" s="1" t="s">
        <v>122</v>
      </c>
      <c r="B63" t="s">
        <v>9</v>
      </c>
      <c r="C63" s="1">
        <v>45061.481529131946</v>
      </c>
      <c r="D63" t="s">
        <v>72</v>
      </c>
      <c r="E63" s="2">
        <v>1.8</v>
      </c>
      <c r="F63">
        <v>0</v>
      </c>
      <c r="G63" s="9">
        <f t="shared" si="0"/>
        <v>3.0000000000000002E-2</v>
      </c>
      <c r="H63" s="8">
        <f t="shared" si="1"/>
        <v>45061</v>
      </c>
    </row>
    <row r="64" spans="1:8">
      <c r="A64" s="1" t="s">
        <v>126</v>
      </c>
      <c r="B64" t="s">
        <v>9</v>
      </c>
      <c r="C64" s="1">
        <v>45061.548878935188</v>
      </c>
      <c r="D64" t="s">
        <v>72</v>
      </c>
      <c r="E64" s="2">
        <v>69.349999999999994</v>
      </c>
      <c r="F64">
        <v>0</v>
      </c>
      <c r="G64" s="9">
        <f t="shared" si="0"/>
        <v>1.1558333333333333</v>
      </c>
      <c r="H64" s="8">
        <f t="shared" si="1"/>
        <v>45061</v>
      </c>
    </row>
    <row r="65" spans="1:8">
      <c r="A65" s="1" t="s">
        <v>126</v>
      </c>
      <c r="B65" t="s">
        <v>9</v>
      </c>
      <c r="C65" s="1">
        <v>45061.569366898148</v>
      </c>
      <c r="D65" t="s">
        <v>73</v>
      </c>
      <c r="E65" s="2">
        <v>22.566666666666698</v>
      </c>
      <c r="F65">
        <v>5.6</v>
      </c>
      <c r="G65" s="9">
        <f t="shared" si="0"/>
        <v>0.37611111111111162</v>
      </c>
      <c r="H65" s="8">
        <f t="shared" si="1"/>
        <v>45061</v>
      </c>
    </row>
    <row r="66" spans="1:8">
      <c r="B66" t="s">
        <v>9</v>
      </c>
      <c r="C66" s="1">
        <v>45061.57021813657</v>
      </c>
      <c r="D66" t="s">
        <v>75</v>
      </c>
      <c r="E66" s="2">
        <v>1.1000000000000001</v>
      </c>
      <c r="F66" t="s">
        <v>104</v>
      </c>
      <c r="G66" s="9">
        <f t="shared" ref="G66:G129" si="2">$E66/60</f>
        <v>1.8333333333333333E-2</v>
      </c>
      <c r="H66" s="8">
        <f t="shared" si="1"/>
        <v>45061</v>
      </c>
    </row>
    <row r="67" spans="1:8">
      <c r="A67" s="1" t="s">
        <v>125</v>
      </c>
      <c r="B67" t="s">
        <v>9</v>
      </c>
      <c r="C67" s="1">
        <v>45061.633654745368</v>
      </c>
      <c r="D67" t="s">
        <v>77</v>
      </c>
      <c r="E67" s="2">
        <v>40.733333333333299</v>
      </c>
      <c r="F67">
        <v>13.8</v>
      </c>
      <c r="G67" s="9">
        <f t="shared" si="2"/>
        <v>0.67888888888888832</v>
      </c>
      <c r="H67" s="8">
        <f t="shared" ref="H67:H130" si="3">DATE(YEAR($C67), MONTH($C67), DAY($C67))</f>
        <v>45061</v>
      </c>
    </row>
    <row r="68" spans="1:8">
      <c r="A68" s="1" t="s">
        <v>126</v>
      </c>
      <c r="B68" t="s">
        <v>9</v>
      </c>
      <c r="C68" s="1">
        <v>45061.637013194442</v>
      </c>
      <c r="D68" t="s">
        <v>72</v>
      </c>
      <c r="E68" s="2">
        <v>1.13333333333333</v>
      </c>
      <c r="F68">
        <v>0</v>
      </c>
      <c r="G68" s="9">
        <f t="shared" si="2"/>
        <v>1.8888888888888834E-2</v>
      </c>
      <c r="H68" s="8">
        <f t="shared" si="3"/>
        <v>45061</v>
      </c>
    </row>
    <row r="69" spans="1:8">
      <c r="A69" s="1" t="s">
        <v>127</v>
      </c>
      <c r="B69" t="s">
        <v>9</v>
      </c>
      <c r="C69" s="1">
        <v>45061.647464236114</v>
      </c>
      <c r="D69" t="s">
        <v>72</v>
      </c>
      <c r="E69" s="2">
        <v>1</v>
      </c>
      <c r="F69">
        <v>0</v>
      </c>
      <c r="G69" s="9">
        <f t="shared" si="2"/>
        <v>1.6666666666666666E-2</v>
      </c>
      <c r="H69" s="8">
        <f t="shared" si="3"/>
        <v>45061</v>
      </c>
    </row>
    <row r="70" spans="1:8">
      <c r="A70" s="1" t="s">
        <v>125</v>
      </c>
      <c r="B70" t="s">
        <v>9</v>
      </c>
      <c r="C70" s="1">
        <v>45062.458138923612</v>
      </c>
      <c r="D70" t="s">
        <v>73</v>
      </c>
      <c r="E70" s="2">
        <v>18.633333333333301</v>
      </c>
      <c r="F70">
        <v>11.1</v>
      </c>
      <c r="G70" s="9">
        <f t="shared" si="2"/>
        <v>0.31055555555555503</v>
      </c>
      <c r="H70" s="8">
        <f t="shared" si="3"/>
        <v>45062</v>
      </c>
    </row>
    <row r="71" spans="1:8">
      <c r="A71" s="1" t="s">
        <v>125</v>
      </c>
      <c r="B71" t="s">
        <v>9</v>
      </c>
      <c r="C71" s="1">
        <v>45062.458431909719</v>
      </c>
      <c r="D71" t="s">
        <v>72</v>
      </c>
      <c r="E71" s="2">
        <v>0.38333333333333303</v>
      </c>
      <c r="F71">
        <v>0</v>
      </c>
      <c r="G71" s="9">
        <f t="shared" si="2"/>
        <v>6.3888888888888841E-3</v>
      </c>
      <c r="H71" s="8">
        <f t="shared" si="3"/>
        <v>45062</v>
      </c>
    </row>
    <row r="72" spans="1:8">
      <c r="A72" s="1" t="s">
        <v>128</v>
      </c>
      <c r="B72" t="s">
        <v>9</v>
      </c>
      <c r="C72" s="1">
        <v>45063.547725497687</v>
      </c>
      <c r="D72" t="s">
        <v>77</v>
      </c>
      <c r="E72" s="2">
        <v>39.6666666666667</v>
      </c>
      <c r="F72">
        <v>6.4</v>
      </c>
      <c r="G72" s="9">
        <f t="shared" si="2"/>
        <v>0.66111111111111165</v>
      </c>
      <c r="H72" s="8">
        <f t="shared" si="3"/>
        <v>45063</v>
      </c>
    </row>
    <row r="73" spans="1:8">
      <c r="A73" s="1" t="s">
        <v>129</v>
      </c>
      <c r="B73" t="s">
        <v>9</v>
      </c>
      <c r="C73" s="1">
        <v>45063.54918746528</v>
      </c>
      <c r="D73" t="s">
        <v>72</v>
      </c>
      <c r="E73" s="2">
        <v>1.7833333333333301</v>
      </c>
      <c r="F73">
        <v>0</v>
      </c>
      <c r="G73" s="9">
        <f t="shared" si="2"/>
        <v>2.9722222222222167E-2</v>
      </c>
      <c r="H73" s="8">
        <f t="shared" si="3"/>
        <v>45063</v>
      </c>
    </row>
    <row r="74" spans="1:8">
      <c r="A74" s="1" t="s">
        <v>129</v>
      </c>
      <c r="B74" t="s">
        <v>9</v>
      </c>
      <c r="C74" s="1">
        <v>45063.550703703702</v>
      </c>
      <c r="D74" t="s">
        <v>75</v>
      </c>
      <c r="E74" s="2">
        <v>2</v>
      </c>
      <c r="F74">
        <v>7.1</v>
      </c>
      <c r="G74" s="9">
        <f t="shared" si="2"/>
        <v>3.3333333333333333E-2</v>
      </c>
      <c r="H74" s="8">
        <f t="shared" si="3"/>
        <v>45063</v>
      </c>
    </row>
    <row r="75" spans="1:8">
      <c r="B75" t="s">
        <v>9</v>
      </c>
      <c r="C75" s="1">
        <v>45064.529130173614</v>
      </c>
      <c r="D75" t="s">
        <v>76</v>
      </c>
      <c r="E75" s="2">
        <v>25.3333333333333</v>
      </c>
      <c r="F75">
        <v>0</v>
      </c>
      <c r="G75" s="9">
        <f t="shared" si="2"/>
        <v>0.42222222222222167</v>
      </c>
      <c r="H75" s="8">
        <f t="shared" si="3"/>
        <v>45064</v>
      </c>
    </row>
    <row r="76" spans="1:8">
      <c r="B76" t="s">
        <v>9</v>
      </c>
      <c r="C76" s="1">
        <v>45064.547917743053</v>
      </c>
      <c r="D76" t="s">
        <v>75</v>
      </c>
      <c r="E76" s="2">
        <v>26.766666666666701</v>
      </c>
      <c r="F76" t="s">
        <v>104</v>
      </c>
      <c r="G76" s="9">
        <f t="shared" si="2"/>
        <v>0.44611111111111168</v>
      </c>
      <c r="H76" s="8">
        <f t="shared" si="3"/>
        <v>45064</v>
      </c>
    </row>
    <row r="77" spans="1:8">
      <c r="B77" t="s">
        <v>9</v>
      </c>
      <c r="C77" s="1">
        <v>45064.549338888886</v>
      </c>
      <c r="D77" t="s">
        <v>75</v>
      </c>
      <c r="E77" s="2">
        <v>1.9666666666666699</v>
      </c>
      <c r="F77" t="s">
        <v>104</v>
      </c>
      <c r="G77" s="9">
        <f t="shared" si="2"/>
        <v>3.2777777777777829E-2</v>
      </c>
      <c r="H77" s="8">
        <f t="shared" si="3"/>
        <v>45064</v>
      </c>
    </row>
    <row r="78" spans="1:8">
      <c r="B78" t="s">
        <v>9</v>
      </c>
      <c r="C78" s="1">
        <v>45064.55037769676</v>
      </c>
      <c r="D78" t="s">
        <v>75</v>
      </c>
      <c r="E78" s="2">
        <v>1</v>
      </c>
      <c r="F78" t="s">
        <v>104</v>
      </c>
      <c r="G78" s="9">
        <f t="shared" si="2"/>
        <v>1.6666666666666666E-2</v>
      </c>
      <c r="H78" s="8">
        <f t="shared" si="3"/>
        <v>45064</v>
      </c>
    </row>
    <row r="79" spans="1:8">
      <c r="B79" t="s">
        <v>9</v>
      </c>
      <c r="C79" s="1">
        <v>45064.55764417824</v>
      </c>
      <c r="D79" t="s">
        <v>76</v>
      </c>
      <c r="E79" s="2">
        <v>10.25</v>
      </c>
      <c r="F79">
        <v>0</v>
      </c>
      <c r="G79" s="9">
        <f t="shared" si="2"/>
        <v>0.17083333333333334</v>
      </c>
      <c r="H79" s="8">
        <f t="shared" si="3"/>
        <v>45064</v>
      </c>
    </row>
    <row r="80" spans="1:8">
      <c r="A80" s="1" t="s">
        <v>130</v>
      </c>
      <c r="B80" t="s">
        <v>9</v>
      </c>
      <c r="C80" s="1">
        <v>45064.560293668983</v>
      </c>
      <c r="D80" t="s">
        <v>76</v>
      </c>
      <c r="E80" s="2">
        <v>3.43333333333333</v>
      </c>
      <c r="F80">
        <v>0</v>
      </c>
      <c r="G80" s="9">
        <f t="shared" si="2"/>
        <v>5.7222222222222167E-2</v>
      </c>
      <c r="H80" s="8">
        <f t="shared" si="3"/>
        <v>45064</v>
      </c>
    </row>
    <row r="81" spans="1:8">
      <c r="B81" t="s">
        <v>9</v>
      </c>
      <c r="C81" s="1">
        <v>45064.578209340281</v>
      </c>
      <c r="D81" t="s">
        <v>76</v>
      </c>
      <c r="E81" s="2">
        <v>24.316666666666698</v>
      </c>
      <c r="F81">
        <v>0</v>
      </c>
      <c r="G81" s="9">
        <f t="shared" si="2"/>
        <v>0.40527777777777829</v>
      </c>
      <c r="H81" s="8">
        <f t="shared" si="3"/>
        <v>45064</v>
      </c>
    </row>
    <row r="82" spans="1:8">
      <c r="A82" s="1" t="s">
        <v>131</v>
      </c>
      <c r="B82" t="s">
        <v>9</v>
      </c>
      <c r="C82" s="1">
        <v>45064.588764432869</v>
      </c>
      <c r="D82" t="s">
        <v>76</v>
      </c>
      <c r="E82" s="2">
        <v>9.5333333333333297</v>
      </c>
      <c r="F82">
        <v>0</v>
      </c>
      <c r="G82" s="9">
        <f t="shared" si="2"/>
        <v>0.15888888888888883</v>
      </c>
      <c r="H82" s="8">
        <f t="shared" si="3"/>
        <v>45064</v>
      </c>
    </row>
    <row r="83" spans="1:8">
      <c r="A83" s="1" t="s">
        <v>132</v>
      </c>
      <c r="B83" t="s">
        <v>9</v>
      </c>
      <c r="C83" s="1">
        <v>45068.544627048614</v>
      </c>
      <c r="D83" t="s">
        <v>77</v>
      </c>
      <c r="E83" s="2">
        <v>38.016666666666701</v>
      </c>
      <c r="F83">
        <v>4.7</v>
      </c>
      <c r="G83" s="9">
        <f t="shared" si="2"/>
        <v>0.63361111111111168</v>
      </c>
      <c r="H83" s="8">
        <f t="shared" si="3"/>
        <v>45068</v>
      </c>
    </row>
    <row r="84" spans="1:8">
      <c r="A84" s="1" t="s">
        <v>120</v>
      </c>
      <c r="B84" t="s">
        <v>9</v>
      </c>
      <c r="C84" s="1">
        <v>45068.580512187502</v>
      </c>
      <c r="D84" t="s">
        <v>77</v>
      </c>
      <c r="E84" s="2">
        <v>25.4</v>
      </c>
      <c r="F84">
        <v>16.7</v>
      </c>
      <c r="G84" s="9">
        <f t="shared" si="2"/>
        <v>0.42333333333333328</v>
      </c>
      <c r="H84" s="8">
        <f t="shared" si="3"/>
        <v>45068</v>
      </c>
    </row>
    <row r="85" spans="1:8">
      <c r="A85" s="1" t="s">
        <v>133</v>
      </c>
      <c r="B85" t="s">
        <v>9</v>
      </c>
      <c r="C85" s="1">
        <v>45068.58431716435</v>
      </c>
      <c r="D85" t="s">
        <v>75</v>
      </c>
      <c r="E85" s="2">
        <v>4.1500000000000004</v>
      </c>
      <c r="F85">
        <v>7.5</v>
      </c>
      <c r="G85" s="9">
        <f t="shared" si="2"/>
        <v>6.9166666666666668E-2</v>
      </c>
      <c r="H85" s="8">
        <f t="shared" si="3"/>
        <v>45068</v>
      </c>
    </row>
    <row r="86" spans="1:8">
      <c r="A86" s="1" t="s">
        <v>133</v>
      </c>
      <c r="B86" t="s">
        <v>9</v>
      </c>
      <c r="C86" s="1">
        <v>45068.596003043982</v>
      </c>
      <c r="D86" t="s">
        <v>73</v>
      </c>
      <c r="E86" s="2">
        <v>16.383333333333301</v>
      </c>
      <c r="F86">
        <v>10</v>
      </c>
      <c r="G86" s="9">
        <f t="shared" si="2"/>
        <v>0.273055555555555</v>
      </c>
      <c r="H86" s="8">
        <f t="shared" si="3"/>
        <v>45068</v>
      </c>
    </row>
    <row r="87" spans="1:8">
      <c r="A87" s="1" t="s">
        <v>134</v>
      </c>
      <c r="B87" t="s">
        <v>9</v>
      </c>
      <c r="C87" s="1">
        <v>45068.59774409722</v>
      </c>
      <c r="D87" t="s">
        <v>75</v>
      </c>
      <c r="E87" s="2">
        <v>2.4500000000000002</v>
      </c>
      <c r="F87">
        <v>9.9</v>
      </c>
      <c r="G87" s="9">
        <f t="shared" si="2"/>
        <v>4.083333333333334E-2</v>
      </c>
      <c r="H87" s="8">
        <f t="shared" si="3"/>
        <v>45068</v>
      </c>
    </row>
    <row r="88" spans="1:8">
      <c r="B88" t="s">
        <v>9</v>
      </c>
      <c r="C88" s="1">
        <v>45068.598446064818</v>
      </c>
      <c r="D88" t="s">
        <v>75</v>
      </c>
      <c r="E88" s="2">
        <v>0.76666666666666705</v>
      </c>
      <c r="F88" t="s">
        <v>104</v>
      </c>
      <c r="G88" s="9">
        <f t="shared" si="2"/>
        <v>1.2777777777777784E-2</v>
      </c>
      <c r="H88" s="8">
        <f t="shared" si="3"/>
        <v>45068</v>
      </c>
    </row>
    <row r="89" spans="1:8">
      <c r="A89" s="1" t="s">
        <v>134</v>
      </c>
      <c r="B89" t="s">
        <v>9</v>
      </c>
      <c r="C89" s="1">
        <v>45069.375457256945</v>
      </c>
      <c r="D89" t="s">
        <v>73</v>
      </c>
      <c r="E89" s="2">
        <v>48.466666666666697</v>
      </c>
      <c r="F89">
        <v>5.6</v>
      </c>
      <c r="G89" s="9">
        <f t="shared" si="2"/>
        <v>0.80777777777777826</v>
      </c>
      <c r="H89" s="8">
        <f t="shared" si="3"/>
        <v>45069</v>
      </c>
    </row>
    <row r="90" spans="1:8">
      <c r="A90" s="1" t="s">
        <v>135</v>
      </c>
      <c r="B90" t="s">
        <v>9</v>
      </c>
      <c r="C90" s="1">
        <v>45069.680143784724</v>
      </c>
      <c r="D90" t="s">
        <v>76</v>
      </c>
      <c r="E90" s="2">
        <v>142.30000000000001</v>
      </c>
      <c r="F90">
        <v>0</v>
      </c>
      <c r="G90" s="9">
        <f t="shared" si="2"/>
        <v>2.371666666666667</v>
      </c>
      <c r="H90" s="8">
        <f t="shared" si="3"/>
        <v>45069</v>
      </c>
    </row>
    <row r="91" spans="1:8">
      <c r="A91" s="1" t="s">
        <v>135</v>
      </c>
      <c r="B91" t="s">
        <v>9</v>
      </c>
      <c r="C91" s="1">
        <v>45069.681661921299</v>
      </c>
      <c r="D91" t="s">
        <v>75</v>
      </c>
      <c r="E91" s="2">
        <v>2.0499999999999998</v>
      </c>
      <c r="F91">
        <v>13.4</v>
      </c>
      <c r="G91" s="9">
        <f t="shared" si="2"/>
        <v>3.4166666666666665E-2</v>
      </c>
      <c r="H91" s="8">
        <f t="shared" si="3"/>
        <v>45069</v>
      </c>
    </row>
    <row r="92" spans="1:8">
      <c r="A92" s="1" t="s">
        <v>108</v>
      </c>
      <c r="B92" t="s">
        <v>14</v>
      </c>
      <c r="C92" s="1">
        <v>45063.532152777778</v>
      </c>
      <c r="D92" t="s">
        <v>78</v>
      </c>
      <c r="E92" s="2">
        <v>10.3</v>
      </c>
      <c r="F92">
        <v>0</v>
      </c>
      <c r="G92" s="9">
        <f t="shared" si="2"/>
        <v>0.17166666666666669</v>
      </c>
      <c r="H92" s="8">
        <f t="shared" si="3"/>
        <v>45063</v>
      </c>
    </row>
    <row r="93" spans="1:8">
      <c r="A93" s="1" t="s">
        <v>108</v>
      </c>
      <c r="B93" t="s">
        <v>14</v>
      </c>
      <c r="C93" s="1">
        <v>45063.636511145836</v>
      </c>
      <c r="D93" t="s">
        <v>78</v>
      </c>
      <c r="E93" s="2">
        <v>8.85</v>
      </c>
      <c r="F93">
        <v>0</v>
      </c>
      <c r="G93" s="9">
        <f t="shared" si="2"/>
        <v>0.14749999999999999</v>
      </c>
      <c r="H93" s="8">
        <f t="shared" si="3"/>
        <v>45063</v>
      </c>
    </row>
    <row r="94" spans="1:8">
      <c r="A94" s="1" t="s">
        <v>109</v>
      </c>
      <c r="B94" t="s">
        <v>14</v>
      </c>
      <c r="C94" s="1">
        <v>45063.638741666669</v>
      </c>
      <c r="D94" t="s">
        <v>78</v>
      </c>
      <c r="E94" s="2">
        <v>1.1000000000000001</v>
      </c>
      <c r="F94">
        <v>0</v>
      </c>
      <c r="G94" s="9">
        <f t="shared" si="2"/>
        <v>1.8333333333333333E-2</v>
      </c>
      <c r="H94" s="8">
        <f t="shared" si="3"/>
        <v>45063</v>
      </c>
    </row>
    <row r="95" spans="1:8">
      <c r="A95" s="1" t="s">
        <v>110</v>
      </c>
      <c r="B95" t="s">
        <v>14</v>
      </c>
      <c r="C95" s="1">
        <v>45063.640341585648</v>
      </c>
      <c r="D95" t="s">
        <v>78</v>
      </c>
      <c r="E95" s="2">
        <v>2</v>
      </c>
      <c r="F95">
        <v>0</v>
      </c>
      <c r="G95" s="9">
        <f t="shared" si="2"/>
        <v>3.3333333333333333E-2</v>
      </c>
      <c r="H95" s="8">
        <f t="shared" si="3"/>
        <v>45063</v>
      </c>
    </row>
    <row r="96" spans="1:8">
      <c r="A96" s="1" t="s">
        <v>111</v>
      </c>
      <c r="B96" t="s">
        <v>14</v>
      </c>
      <c r="C96" s="1">
        <v>45063.641161574073</v>
      </c>
      <c r="D96" t="s">
        <v>78</v>
      </c>
      <c r="E96" s="2">
        <v>1</v>
      </c>
      <c r="F96">
        <v>0</v>
      </c>
      <c r="G96" s="9">
        <f t="shared" si="2"/>
        <v>1.6666666666666666E-2</v>
      </c>
      <c r="H96" s="8">
        <f t="shared" si="3"/>
        <v>45063</v>
      </c>
    </row>
    <row r="97" spans="1:8">
      <c r="A97" s="1" t="s">
        <v>112</v>
      </c>
      <c r="B97" t="s">
        <v>14</v>
      </c>
      <c r="C97" s="1">
        <v>45063.641846377315</v>
      </c>
      <c r="D97" t="s">
        <v>78</v>
      </c>
      <c r="E97" s="2">
        <v>0.9</v>
      </c>
      <c r="F97">
        <v>0</v>
      </c>
      <c r="G97" s="9">
        <f t="shared" si="2"/>
        <v>1.5000000000000001E-2</v>
      </c>
      <c r="H97" s="8">
        <f t="shared" si="3"/>
        <v>45063</v>
      </c>
    </row>
    <row r="98" spans="1:8">
      <c r="A98" s="1" t="s">
        <v>113</v>
      </c>
      <c r="B98" t="s">
        <v>14</v>
      </c>
      <c r="C98" s="1">
        <v>45064.638555474536</v>
      </c>
      <c r="D98" t="s">
        <v>78</v>
      </c>
      <c r="E98" s="2">
        <v>13.8166666666667</v>
      </c>
      <c r="F98">
        <v>0</v>
      </c>
      <c r="G98" s="9">
        <f t="shared" si="2"/>
        <v>0.23027777777777833</v>
      </c>
      <c r="H98" s="8">
        <f t="shared" si="3"/>
        <v>45064</v>
      </c>
    </row>
    <row r="99" spans="1:8">
      <c r="A99" s="1" t="s">
        <v>136</v>
      </c>
      <c r="B99" t="s">
        <v>17</v>
      </c>
      <c r="C99" s="1">
        <v>45061.620097951389</v>
      </c>
      <c r="D99" t="s">
        <v>80</v>
      </c>
      <c r="E99" s="2">
        <v>2.95</v>
      </c>
      <c r="F99">
        <v>0</v>
      </c>
      <c r="G99" s="9">
        <f t="shared" si="2"/>
        <v>4.9166666666666671E-2</v>
      </c>
      <c r="H99" s="8">
        <f t="shared" si="3"/>
        <v>45061</v>
      </c>
    </row>
    <row r="100" spans="1:8">
      <c r="A100" s="1" t="s">
        <v>137</v>
      </c>
      <c r="B100" t="s">
        <v>17</v>
      </c>
      <c r="C100" s="1">
        <v>45063.656673645834</v>
      </c>
      <c r="D100" t="s">
        <v>79</v>
      </c>
      <c r="E100" s="2">
        <v>4.2666666666666702</v>
      </c>
      <c r="F100">
        <v>12.8</v>
      </c>
      <c r="G100" s="9">
        <f t="shared" si="2"/>
        <v>7.1111111111111167E-2</v>
      </c>
      <c r="H100" s="8">
        <f t="shared" si="3"/>
        <v>45063</v>
      </c>
    </row>
    <row r="101" spans="1:8">
      <c r="A101" s="1" t="s">
        <v>138</v>
      </c>
      <c r="B101" t="s">
        <v>17</v>
      </c>
      <c r="C101" s="1">
        <v>45063.658500578706</v>
      </c>
      <c r="D101" t="s">
        <v>74</v>
      </c>
      <c r="E101" s="2">
        <v>2.5833333333333299</v>
      </c>
      <c r="F101">
        <v>23.6</v>
      </c>
      <c r="G101" s="9">
        <f t="shared" si="2"/>
        <v>4.30555555555555E-2</v>
      </c>
      <c r="H101" s="8">
        <f t="shared" si="3"/>
        <v>45063</v>
      </c>
    </row>
    <row r="102" spans="1:8">
      <c r="A102" s="1" t="s">
        <v>139</v>
      </c>
      <c r="B102" t="s">
        <v>17</v>
      </c>
      <c r="C102" s="1">
        <v>45063.662195173609</v>
      </c>
      <c r="D102" t="s">
        <v>74</v>
      </c>
      <c r="E102" s="2">
        <v>5.2833333333333297</v>
      </c>
      <c r="F102">
        <v>17.899999999999999</v>
      </c>
      <c r="G102" s="9">
        <f t="shared" si="2"/>
        <v>8.8055555555555498E-2</v>
      </c>
      <c r="H102" s="8">
        <f t="shared" si="3"/>
        <v>45063</v>
      </c>
    </row>
    <row r="103" spans="1:8">
      <c r="A103" s="1" t="s">
        <v>137</v>
      </c>
      <c r="B103" t="s">
        <v>17</v>
      </c>
      <c r="C103" s="1">
        <v>45063.666471990742</v>
      </c>
      <c r="D103" t="s">
        <v>79</v>
      </c>
      <c r="E103" s="2">
        <v>6.15</v>
      </c>
      <c r="F103">
        <v>12.7</v>
      </c>
      <c r="G103" s="9">
        <f t="shared" si="2"/>
        <v>0.10250000000000001</v>
      </c>
      <c r="H103" s="8">
        <f t="shared" si="3"/>
        <v>45063</v>
      </c>
    </row>
    <row r="104" spans="1:8">
      <c r="A104" s="1" t="s">
        <v>140</v>
      </c>
      <c r="B104" t="s">
        <v>21</v>
      </c>
      <c r="C104" s="1">
        <v>45065.511076817129</v>
      </c>
      <c r="D104" t="s">
        <v>74</v>
      </c>
      <c r="E104" s="2">
        <v>9.0166666666666693</v>
      </c>
      <c r="F104">
        <v>13.2</v>
      </c>
      <c r="G104" s="9">
        <f t="shared" si="2"/>
        <v>0.15027777777777782</v>
      </c>
      <c r="H104" s="8">
        <f t="shared" si="3"/>
        <v>45065</v>
      </c>
    </row>
    <row r="105" spans="1:8">
      <c r="A105" s="1" t="s">
        <v>141</v>
      </c>
      <c r="B105" t="s">
        <v>21</v>
      </c>
      <c r="C105" s="1">
        <v>45065.542165011575</v>
      </c>
      <c r="D105" t="s">
        <v>79</v>
      </c>
      <c r="E105" s="2">
        <v>44.316666666666698</v>
      </c>
      <c r="F105">
        <v>18.2</v>
      </c>
      <c r="G105" s="9">
        <f t="shared" si="2"/>
        <v>0.73861111111111166</v>
      </c>
      <c r="H105" s="8">
        <f t="shared" si="3"/>
        <v>45065</v>
      </c>
    </row>
    <row r="106" spans="1:8">
      <c r="A106" s="1" t="s">
        <v>128</v>
      </c>
      <c r="B106" t="s">
        <v>24</v>
      </c>
      <c r="C106" s="1">
        <v>45062.709765011576</v>
      </c>
      <c r="D106" t="s">
        <v>81</v>
      </c>
      <c r="E106" s="2">
        <v>14.2</v>
      </c>
      <c r="F106">
        <v>0</v>
      </c>
      <c r="G106" s="9">
        <f t="shared" si="2"/>
        <v>0.23666666666666666</v>
      </c>
      <c r="H106" s="8">
        <f t="shared" si="3"/>
        <v>45062</v>
      </c>
    </row>
    <row r="107" spans="1:8">
      <c r="A107" s="1" t="s">
        <v>142</v>
      </c>
      <c r="B107" t="s">
        <v>24</v>
      </c>
      <c r="C107" s="1">
        <v>45069.455837002315</v>
      </c>
      <c r="D107" t="s">
        <v>79</v>
      </c>
      <c r="E107" s="2">
        <v>3.7666666666666702</v>
      </c>
      <c r="F107">
        <v>5.7</v>
      </c>
      <c r="G107" s="9">
        <f t="shared" si="2"/>
        <v>6.2777777777777835E-2</v>
      </c>
      <c r="H107" s="8">
        <f t="shared" si="3"/>
        <v>45069</v>
      </c>
    </row>
    <row r="108" spans="1:8">
      <c r="A108" s="1" t="s">
        <v>143</v>
      </c>
      <c r="B108" t="s">
        <v>20</v>
      </c>
      <c r="C108" s="1">
        <v>45061.352376770832</v>
      </c>
      <c r="D108" t="s">
        <v>79</v>
      </c>
      <c r="E108" s="2">
        <v>30.116666666666699</v>
      </c>
      <c r="F108">
        <v>11.6</v>
      </c>
      <c r="G108" s="9">
        <f t="shared" si="2"/>
        <v>0.50194444444444497</v>
      </c>
      <c r="H108" s="8">
        <f t="shared" si="3"/>
        <v>45061</v>
      </c>
    </row>
    <row r="109" spans="1:8">
      <c r="A109" s="1" t="s">
        <v>144</v>
      </c>
      <c r="B109" t="s">
        <v>20</v>
      </c>
      <c r="C109" s="1">
        <v>45062.458302118059</v>
      </c>
      <c r="D109" t="s">
        <v>74</v>
      </c>
      <c r="E109" s="2">
        <v>6.1333333333333302</v>
      </c>
      <c r="F109">
        <v>19</v>
      </c>
      <c r="G109" s="9">
        <f t="shared" si="2"/>
        <v>0.10222222222222217</v>
      </c>
      <c r="H109" s="8">
        <f t="shared" si="3"/>
        <v>45062</v>
      </c>
    </row>
    <row r="110" spans="1:8">
      <c r="A110" s="1" t="s">
        <v>128</v>
      </c>
      <c r="B110" t="s">
        <v>20</v>
      </c>
      <c r="C110" s="1">
        <v>45062.690622800925</v>
      </c>
      <c r="D110" t="s">
        <v>79</v>
      </c>
      <c r="E110" s="2">
        <v>32.216666666666697</v>
      </c>
      <c r="F110">
        <v>9.8000000000000007</v>
      </c>
      <c r="G110" s="9">
        <f t="shared" si="2"/>
        <v>0.536944444444445</v>
      </c>
      <c r="H110" s="8">
        <f t="shared" si="3"/>
        <v>45062</v>
      </c>
    </row>
    <row r="111" spans="1:8">
      <c r="A111" s="1" t="s">
        <v>106</v>
      </c>
      <c r="B111" t="s">
        <v>20</v>
      </c>
      <c r="C111" s="1">
        <v>45063.333070833331</v>
      </c>
      <c r="D111" t="s">
        <v>74</v>
      </c>
      <c r="E111" s="2">
        <v>8.8666666666666707</v>
      </c>
      <c r="F111">
        <v>22.4</v>
      </c>
      <c r="G111" s="9">
        <f t="shared" si="2"/>
        <v>0.14777777777777784</v>
      </c>
      <c r="H111" s="8">
        <f t="shared" si="3"/>
        <v>45063</v>
      </c>
    </row>
    <row r="112" spans="1:8">
      <c r="A112" s="1" t="s">
        <v>145</v>
      </c>
      <c r="B112" t="s">
        <v>20</v>
      </c>
      <c r="C112" s="1">
        <v>45063.667764317128</v>
      </c>
      <c r="D112" t="s">
        <v>79</v>
      </c>
      <c r="E112" s="2">
        <v>27.283333333333299</v>
      </c>
      <c r="F112">
        <v>12.3</v>
      </c>
      <c r="G112" s="9">
        <f t="shared" si="2"/>
        <v>0.45472222222222164</v>
      </c>
      <c r="H112" s="8">
        <f t="shared" si="3"/>
        <v>45063</v>
      </c>
    </row>
    <row r="113" spans="1:8">
      <c r="A113" s="1" t="s">
        <v>130</v>
      </c>
      <c r="B113" t="s">
        <v>20</v>
      </c>
      <c r="C113" s="1">
        <v>45064.605064814816</v>
      </c>
      <c r="D113" t="s">
        <v>74</v>
      </c>
      <c r="E113" s="2">
        <v>59.733333333333299</v>
      </c>
      <c r="F113">
        <v>21.7</v>
      </c>
      <c r="G113" s="9">
        <f t="shared" si="2"/>
        <v>0.99555555555555497</v>
      </c>
      <c r="H113" s="8">
        <f t="shared" si="3"/>
        <v>45064</v>
      </c>
    </row>
    <row r="114" spans="1:8">
      <c r="A114" s="1" t="s">
        <v>114</v>
      </c>
      <c r="B114" t="s">
        <v>20</v>
      </c>
      <c r="C114" s="1">
        <v>45068.520296099538</v>
      </c>
      <c r="D114" t="s">
        <v>79</v>
      </c>
      <c r="E114" s="2">
        <v>112.616666666667</v>
      </c>
      <c r="F114">
        <v>29.7</v>
      </c>
      <c r="G114" s="9">
        <f t="shared" si="2"/>
        <v>1.8769444444444501</v>
      </c>
      <c r="H114" s="8">
        <f t="shared" si="3"/>
        <v>45068</v>
      </c>
    </row>
    <row r="115" spans="1:8">
      <c r="A115" s="1" t="s">
        <v>114</v>
      </c>
      <c r="B115" t="s">
        <v>20</v>
      </c>
      <c r="C115" s="1">
        <v>45068.623367210646</v>
      </c>
      <c r="D115" t="s">
        <v>80</v>
      </c>
      <c r="E115" s="2">
        <v>75.216666666666697</v>
      </c>
      <c r="F115">
        <v>0</v>
      </c>
      <c r="G115" s="9">
        <f t="shared" si="2"/>
        <v>1.2536111111111117</v>
      </c>
      <c r="H115" s="8">
        <f t="shared" si="3"/>
        <v>45068</v>
      </c>
    </row>
    <row r="116" spans="1:8">
      <c r="A116" s="1" t="s">
        <v>146</v>
      </c>
      <c r="B116" t="s">
        <v>28</v>
      </c>
      <c r="C116" s="1">
        <v>45065.670736689812</v>
      </c>
      <c r="D116" t="s">
        <v>79</v>
      </c>
      <c r="E116" s="2">
        <v>8.6666666666666696</v>
      </c>
      <c r="F116">
        <v>14.8</v>
      </c>
      <c r="G116" s="9">
        <f t="shared" si="2"/>
        <v>0.14444444444444449</v>
      </c>
      <c r="H116" s="8">
        <f t="shared" si="3"/>
        <v>45065</v>
      </c>
    </row>
    <row r="117" spans="1:8">
      <c r="A117" s="1" t="s">
        <v>147</v>
      </c>
      <c r="B117" t="s">
        <v>29</v>
      </c>
      <c r="C117" s="1">
        <v>45061.329656979164</v>
      </c>
      <c r="D117" t="s">
        <v>73</v>
      </c>
      <c r="E117" s="2">
        <v>5.6166666666666698</v>
      </c>
      <c r="F117">
        <v>7.7</v>
      </c>
      <c r="G117" s="9">
        <f t="shared" si="2"/>
        <v>9.3611111111111159E-2</v>
      </c>
      <c r="H117" s="8">
        <f t="shared" si="3"/>
        <v>45061</v>
      </c>
    </row>
    <row r="118" spans="1:8">
      <c r="A118" s="1" t="s">
        <v>148</v>
      </c>
      <c r="B118" t="s">
        <v>29</v>
      </c>
      <c r="C118" s="1">
        <v>45061.331172106482</v>
      </c>
      <c r="D118" t="s">
        <v>73</v>
      </c>
      <c r="E118" s="2">
        <v>1.4833333333333301</v>
      </c>
      <c r="F118">
        <v>6.1</v>
      </c>
      <c r="G118" s="9">
        <f t="shared" si="2"/>
        <v>2.4722222222222166E-2</v>
      </c>
      <c r="H118" s="8">
        <f t="shared" si="3"/>
        <v>45061</v>
      </c>
    </row>
    <row r="119" spans="1:8">
      <c r="A119" s="1" t="s">
        <v>149</v>
      </c>
      <c r="B119" t="s">
        <v>29</v>
      </c>
      <c r="C119" s="1">
        <v>45061.333655821756</v>
      </c>
      <c r="D119" t="s">
        <v>73</v>
      </c>
      <c r="E119" s="2">
        <v>3</v>
      </c>
      <c r="F119">
        <v>5.3</v>
      </c>
      <c r="G119" s="9">
        <f t="shared" si="2"/>
        <v>0.05</v>
      </c>
      <c r="H119" s="8">
        <f t="shared" si="3"/>
        <v>45061</v>
      </c>
    </row>
    <row r="120" spans="1:8">
      <c r="A120" s="1" t="s">
        <v>148</v>
      </c>
      <c r="B120" t="s">
        <v>29</v>
      </c>
      <c r="C120" s="1">
        <v>45061.340383020834</v>
      </c>
      <c r="D120" t="s">
        <v>73</v>
      </c>
      <c r="E120" s="2">
        <v>3.3666666666666698</v>
      </c>
      <c r="F120">
        <v>6.1</v>
      </c>
      <c r="G120" s="9">
        <f t="shared" si="2"/>
        <v>5.611111111111116E-2</v>
      </c>
      <c r="H120" s="8">
        <f t="shared" si="3"/>
        <v>45061</v>
      </c>
    </row>
    <row r="121" spans="1:8">
      <c r="A121" s="1" t="s">
        <v>150</v>
      </c>
      <c r="B121" t="s">
        <v>29</v>
      </c>
      <c r="C121" s="1">
        <v>45061.34099571759</v>
      </c>
      <c r="D121" t="s">
        <v>73</v>
      </c>
      <c r="E121" s="2">
        <v>0.55000000000000004</v>
      </c>
      <c r="F121">
        <v>11.2</v>
      </c>
      <c r="G121" s="9">
        <f t="shared" si="2"/>
        <v>9.1666666666666667E-3</v>
      </c>
      <c r="H121" s="8">
        <f t="shared" si="3"/>
        <v>45061</v>
      </c>
    </row>
    <row r="122" spans="1:8">
      <c r="A122" s="1" t="s">
        <v>150</v>
      </c>
      <c r="B122" t="s">
        <v>29</v>
      </c>
      <c r="C122" s="1">
        <v>45061.34118815972</v>
      </c>
      <c r="D122" t="s">
        <v>72</v>
      </c>
      <c r="E122" s="2">
        <v>0.25</v>
      </c>
      <c r="F122">
        <v>0</v>
      </c>
      <c r="G122" s="9">
        <f t="shared" si="2"/>
        <v>4.1666666666666666E-3</v>
      </c>
      <c r="H122" s="8">
        <f t="shared" si="3"/>
        <v>45061</v>
      </c>
    </row>
    <row r="123" spans="1:8">
      <c r="A123" s="1" t="s">
        <v>151</v>
      </c>
      <c r="B123" t="s">
        <v>29</v>
      </c>
      <c r="C123" s="1">
        <v>45061.385012766201</v>
      </c>
      <c r="D123" t="s">
        <v>75</v>
      </c>
      <c r="E123" s="2">
        <v>38.700000000000003</v>
      </c>
      <c r="F123">
        <v>8.8000000000000007</v>
      </c>
      <c r="G123" s="9">
        <f t="shared" si="2"/>
        <v>0.64500000000000002</v>
      </c>
      <c r="H123" s="8">
        <f t="shared" si="3"/>
        <v>45061</v>
      </c>
    </row>
    <row r="124" spans="1:8">
      <c r="A124" s="1" t="s">
        <v>152</v>
      </c>
      <c r="B124" t="s">
        <v>29</v>
      </c>
      <c r="C124" s="1">
        <v>45061.385479745368</v>
      </c>
      <c r="D124" t="s">
        <v>75</v>
      </c>
      <c r="E124" s="2">
        <v>0.5</v>
      </c>
      <c r="F124">
        <v>13.4</v>
      </c>
      <c r="G124" s="9">
        <f t="shared" si="2"/>
        <v>8.3333333333333332E-3</v>
      </c>
      <c r="H124" s="8">
        <f t="shared" si="3"/>
        <v>45061</v>
      </c>
    </row>
    <row r="125" spans="1:8">
      <c r="A125" s="1" t="s">
        <v>151</v>
      </c>
      <c r="B125" t="s">
        <v>29</v>
      </c>
      <c r="C125" s="1">
        <v>45061.546030752317</v>
      </c>
      <c r="D125" t="s">
        <v>73</v>
      </c>
      <c r="E125" s="2">
        <v>4.7</v>
      </c>
      <c r="F125">
        <v>7.2</v>
      </c>
      <c r="G125" s="9">
        <f t="shared" si="2"/>
        <v>7.8333333333333338E-2</v>
      </c>
      <c r="H125" s="8">
        <f t="shared" si="3"/>
        <v>45061</v>
      </c>
    </row>
    <row r="126" spans="1:8">
      <c r="B126" t="s">
        <v>29</v>
      </c>
      <c r="C126" s="1">
        <v>45061.550915775464</v>
      </c>
      <c r="D126" t="s">
        <v>75</v>
      </c>
      <c r="E126" s="2">
        <v>6.2666666666666702</v>
      </c>
      <c r="F126" t="s">
        <v>104</v>
      </c>
      <c r="G126" s="9">
        <f t="shared" si="2"/>
        <v>0.10444444444444451</v>
      </c>
      <c r="H126" s="8">
        <f t="shared" si="3"/>
        <v>45061</v>
      </c>
    </row>
    <row r="127" spans="1:8">
      <c r="A127" s="1" t="s">
        <v>147</v>
      </c>
      <c r="B127" t="s">
        <v>29</v>
      </c>
      <c r="C127" s="1">
        <v>45061.634147187498</v>
      </c>
      <c r="D127" t="s">
        <v>72</v>
      </c>
      <c r="E127" s="2">
        <v>0.45</v>
      </c>
      <c r="F127">
        <v>0</v>
      </c>
      <c r="G127" s="9">
        <f t="shared" si="2"/>
        <v>7.5000000000000006E-3</v>
      </c>
      <c r="H127" s="8">
        <f t="shared" si="3"/>
        <v>45061</v>
      </c>
    </row>
    <row r="128" spans="1:8">
      <c r="A128" s="1" t="s">
        <v>153</v>
      </c>
      <c r="B128" t="s">
        <v>29</v>
      </c>
      <c r="C128" s="1">
        <v>45062.310545601853</v>
      </c>
      <c r="D128" t="s">
        <v>72</v>
      </c>
      <c r="E128" s="2">
        <v>0.4</v>
      </c>
      <c r="F128">
        <v>0</v>
      </c>
      <c r="G128" s="9">
        <f t="shared" si="2"/>
        <v>6.6666666666666671E-3</v>
      </c>
      <c r="H128" s="8">
        <f t="shared" si="3"/>
        <v>45062</v>
      </c>
    </row>
    <row r="129" spans="1:8">
      <c r="A129" s="1" t="s">
        <v>151</v>
      </c>
      <c r="B129" t="s">
        <v>29</v>
      </c>
      <c r="C129" s="1">
        <v>45062.311208946761</v>
      </c>
      <c r="D129" t="s">
        <v>72</v>
      </c>
      <c r="E129" s="2">
        <v>0.28333333333333299</v>
      </c>
      <c r="F129">
        <v>0</v>
      </c>
      <c r="G129" s="9">
        <f t="shared" si="2"/>
        <v>4.7222222222222162E-3</v>
      </c>
      <c r="H129" s="8">
        <f t="shared" si="3"/>
        <v>45062</v>
      </c>
    </row>
    <row r="130" spans="1:8">
      <c r="B130" t="s">
        <v>29</v>
      </c>
      <c r="C130" s="1">
        <v>45062.489893865742</v>
      </c>
      <c r="D130" t="s">
        <v>75</v>
      </c>
      <c r="E130" s="2">
        <v>28.383333333333301</v>
      </c>
      <c r="F130" t="s">
        <v>104</v>
      </c>
      <c r="G130" s="9">
        <f t="shared" ref="G130:G193" si="4">$E130/60</f>
        <v>0.47305555555555501</v>
      </c>
      <c r="H130" s="8">
        <f t="shared" si="3"/>
        <v>45062</v>
      </c>
    </row>
    <row r="131" spans="1:8">
      <c r="A131" s="1" t="s">
        <v>154</v>
      </c>
      <c r="B131" t="s">
        <v>29</v>
      </c>
      <c r="C131" s="1">
        <v>45063.385328900462</v>
      </c>
      <c r="D131" t="s">
        <v>72</v>
      </c>
      <c r="E131" s="2">
        <v>0.43333333333333302</v>
      </c>
      <c r="F131">
        <v>0</v>
      </c>
      <c r="G131" s="9">
        <f t="shared" si="4"/>
        <v>7.2222222222222167E-3</v>
      </c>
      <c r="H131" s="8">
        <f t="shared" ref="H131:H194" si="5">DATE(YEAR($C131), MONTH($C131), DAY($C131))</f>
        <v>45063</v>
      </c>
    </row>
    <row r="132" spans="1:8">
      <c r="B132" t="s">
        <v>29</v>
      </c>
      <c r="C132" s="1">
        <v>45063.39324135417</v>
      </c>
      <c r="D132" t="s">
        <v>75</v>
      </c>
      <c r="E132" s="2">
        <v>10.983333333333301</v>
      </c>
      <c r="F132" t="s">
        <v>104</v>
      </c>
      <c r="G132" s="9">
        <f t="shared" si="4"/>
        <v>0.183055555555555</v>
      </c>
      <c r="H132" s="8">
        <f t="shared" si="5"/>
        <v>45063</v>
      </c>
    </row>
    <row r="133" spans="1:8">
      <c r="A133" s="1" t="s">
        <v>155</v>
      </c>
      <c r="B133" t="s">
        <v>29</v>
      </c>
      <c r="C133" s="1">
        <v>45063.451383020831</v>
      </c>
      <c r="D133" t="s">
        <v>72</v>
      </c>
      <c r="E133" s="2">
        <v>1.9166666666666701</v>
      </c>
      <c r="F133">
        <v>0</v>
      </c>
      <c r="G133" s="9">
        <f t="shared" si="4"/>
        <v>3.1944444444444504E-2</v>
      </c>
      <c r="H133" s="8">
        <f t="shared" si="5"/>
        <v>45063</v>
      </c>
    </row>
    <row r="134" spans="1:8">
      <c r="B134" t="s">
        <v>29</v>
      </c>
      <c r="C134" s="1">
        <v>45063.453054201389</v>
      </c>
      <c r="D134" t="s">
        <v>75</v>
      </c>
      <c r="E134" s="2">
        <v>0.5</v>
      </c>
      <c r="F134" t="s">
        <v>104</v>
      </c>
      <c r="G134" s="9">
        <f t="shared" si="4"/>
        <v>8.3333333333333332E-3</v>
      </c>
      <c r="H134" s="8">
        <f t="shared" si="5"/>
        <v>45063</v>
      </c>
    </row>
    <row r="135" spans="1:8">
      <c r="A135" s="1" t="s">
        <v>149</v>
      </c>
      <c r="B135" t="s">
        <v>29</v>
      </c>
      <c r="C135" s="1">
        <v>45063.483032789351</v>
      </c>
      <c r="D135" t="s">
        <v>72</v>
      </c>
      <c r="E135" s="2">
        <v>0.53333333333333299</v>
      </c>
      <c r="F135">
        <v>0</v>
      </c>
      <c r="G135" s="9">
        <f t="shared" si="4"/>
        <v>8.8888888888888837E-3</v>
      </c>
      <c r="H135" s="8">
        <f t="shared" si="5"/>
        <v>45063</v>
      </c>
    </row>
    <row r="136" spans="1:8">
      <c r="A136" s="1" t="s">
        <v>156</v>
      </c>
      <c r="B136" t="s">
        <v>29</v>
      </c>
      <c r="C136" s="1">
        <v>45063.499420405089</v>
      </c>
      <c r="D136" t="s">
        <v>76</v>
      </c>
      <c r="E136" s="2">
        <v>17.883333333333301</v>
      </c>
      <c r="F136">
        <v>0</v>
      </c>
      <c r="G136" s="9">
        <f t="shared" si="4"/>
        <v>0.29805555555555502</v>
      </c>
      <c r="H136" s="8">
        <f t="shared" si="5"/>
        <v>45063</v>
      </c>
    </row>
    <row r="137" spans="1:8">
      <c r="A137" s="1" t="s">
        <v>157</v>
      </c>
      <c r="B137" t="s">
        <v>29</v>
      </c>
      <c r="C137" s="1">
        <v>45063.500581562497</v>
      </c>
      <c r="D137" t="s">
        <v>75</v>
      </c>
      <c r="E137" s="2">
        <v>1.4666666666666699</v>
      </c>
      <c r="F137">
        <v>13.4</v>
      </c>
      <c r="G137" s="9">
        <f t="shared" si="4"/>
        <v>2.4444444444444498E-2</v>
      </c>
      <c r="H137" s="8">
        <f t="shared" si="5"/>
        <v>45063</v>
      </c>
    </row>
    <row r="138" spans="1:8">
      <c r="B138" t="s">
        <v>29</v>
      </c>
      <c r="C138" s="1">
        <v>45063.502299074076</v>
      </c>
      <c r="D138" t="s">
        <v>75</v>
      </c>
      <c r="E138" s="2">
        <v>2.43333333333333</v>
      </c>
      <c r="F138" t="s">
        <v>104</v>
      </c>
      <c r="G138" s="9">
        <f t="shared" si="4"/>
        <v>4.0555555555555498E-2</v>
      </c>
      <c r="H138" s="8">
        <f t="shared" si="5"/>
        <v>45063</v>
      </c>
    </row>
    <row r="139" spans="1:8">
      <c r="A139" s="1" t="s">
        <v>155</v>
      </c>
      <c r="B139" t="s">
        <v>29</v>
      </c>
      <c r="C139" s="1">
        <v>45063.562165196759</v>
      </c>
      <c r="D139" t="s">
        <v>73</v>
      </c>
      <c r="E139" s="2">
        <v>2.2000000000000002</v>
      </c>
      <c r="F139">
        <v>7.9</v>
      </c>
      <c r="G139" s="9">
        <f t="shared" si="4"/>
        <v>3.6666666666666667E-2</v>
      </c>
      <c r="H139" s="8">
        <f t="shared" si="5"/>
        <v>45063</v>
      </c>
    </row>
    <row r="140" spans="1:8">
      <c r="B140" t="s">
        <v>29</v>
      </c>
      <c r="C140" s="1">
        <v>45063.562985185185</v>
      </c>
      <c r="D140" t="s">
        <v>75</v>
      </c>
      <c r="E140" s="2">
        <v>1.13333333333333</v>
      </c>
      <c r="F140" t="s">
        <v>104</v>
      </c>
      <c r="G140" s="9">
        <f t="shared" si="4"/>
        <v>1.8888888888888834E-2</v>
      </c>
      <c r="H140" s="8">
        <f t="shared" si="5"/>
        <v>45063</v>
      </c>
    </row>
    <row r="141" spans="1:8">
      <c r="A141" s="1" t="s">
        <v>155</v>
      </c>
      <c r="B141" t="s">
        <v>29</v>
      </c>
      <c r="C141" s="1">
        <v>45063.593744097219</v>
      </c>
      <c r="D141" t="s">
        <v>75</v>
      </c>
      <c r="E141" s="2">
        <v>1.4</v>
      </c>
      <c r="F141">
        <v>8.4</v>
      </c>
      <c r="G141" s="9">
        <f t="shared" si="4"/>
        <v>2.3333333333333331E-2</v>
      </c>
      <c r="H141" s="8">
        <f t="shared" si="5"/>
        <v>45063</v>
      </c>
    </row>
    <row r="142" spans="1:8">
      <c r="A142" s="1" t="s">
        <v>155</v>
      </c>
      <c r="B142" t="s">
        <v>29</v>
      </c>
      <c r="C142" s="1">
        <v>45063.594800196763</v>
      </c>
      <c r="D142" t="s">
        <v>75</v>
      </c>
      <c r="E142" s="2">
        <v>1.4833333333333301</v>
      </c>
      <c r="F142">
        <v>8.4</v>
      </c>
      <c r="G142" s="9">
        <f t="shared" si="4"/>
        <v>2.4722222222222166E-2</v>
      </c>
      <c r="H142" s="8">
        <f t="shared" si="5"/>
        <v>45063</v>
      </c>
    </row>
    <row r="143" spans="1:8">
      <c r="A143" s="1" t="s">
        <v>155</v>
      </c>
      <c r="B143" t="s">
        <v>29</v>
      </c>
      <c r="C143" s="1">
        <v>45063.599918055559</v>
      </c>
      <c r="D143" t="s">
        <v>73</v>
      </c>
      <c r="E143" s="2">
        <v>7.31666666666667</v>
      </c>
      <c r="F143">
        <v>7.9</v>
      </c>
      <c r="G143" s="9">
        <f t="shared" si="4"/>
        <v>0.12194444444444449</v>
      </c>
      <c r="H143" s="8">
        <f t="shared" si="5"/>
        <v>45063</v>
      </c>
    </row>
    <row r="144" spans="1:8">
      <c r="B144" t="s">
        <v>29</v>
      </c>
      <c r="C144" s="1">
        <v>45064.349925312497</v>
      </c>
      <c r="D144" t="s">
        <v>75</v>
      </c>
      <c r="E144" s="2">
        <v>17.3333333333333</v>
      </c>
      <c r="F144" t="s">
        <v>104</v>
      </c>
      <c r="G144" s="9">
        <f t="shared" si="4"/>
        <v>0.28888888888888836</v>
      </c>
      <c r="H144" s="8">
        <f t="shared" si="5"/>
        <v>45064</v>
      </c>
    </row>
    <row r="145" spans="1:8">
      <c r="B145" t="s">
        <v>29</v>
      </c>
      <c r="C145" s="1">
        <v>45064.356984178237</v>
      </c>
      <c r="D145" t="s">
        <v>75</v>
      </c>
      <c r="E145" s="2">
        <v>1.88333333333333</v>
      </c>
      <c r="F145" t="s">
        <v>104</v>
      </c>
      <c r="G145" s="9">
        <f t="shared" si="4"/>
        <v>3.1388888888888834E-2</v>
      </c>
      <c r="H145" s="8">
        <f t="shared" si="5"/>
        <v>45064</v>
      </c>
    </row>
    <row r="146" spans="1:8">
      <c r="B146" t="s">
        <v>29</v>
      </c>
      <c r="C146" s="1">
        <v>45064.379812581021</v>
      </c>
      <c r="D146" t="s">
        <v>75</v>
      </c>
      <c r="E146" s="2">
        <v>3.4</v>
      </c>
      <c r="F146" t="s">
        <v>104</v>
      </c>
      <c r="G146" s="9">
        <f t="shared" si="4"/>
        <v>5.6666666666666664E-2</v>
      </c>
      <c r="H146" s="8">
        <f t="shared" si="5"/>
        <v>45064</v>
      </c>
    </row>
    <row r="147" spans="1:8">
      <c r="A147" s="1" t="s">
        <v>158</v>
      </c>
      <c r="B147" t="s">
        <v>29</v>
      </c>
      <c r="C147" s="1">
        <v>45064.463249618057</v>
      </c>
      <c r="D147" t="s">
        <v>75</v>
      </c>
      <c r="E147" s="2">
        <v>17.266666666666701</v>
      </c>
      <c r="F147">
        <v>13.4</v>
      </c>
      <c r="G147" s="9">
        <f t="shared" si="4"/>
        <v>0.28777777777777835</v>
      </c>
      <c r="H147" s="8">
        <f t="shared" si="5"/>
        <v>45064</v>
      </c>
    </row>
    <row r="148" spans="1:8">
      <c r="A148" s="1" t="s">
        <v>159</v>
      </c>
      <c r="B148" t="s">
        <v>29</v>
      </c>
      <c r="C148" s="1">
        <v>45064.471610185188</v>
      </c>
      <c r="D148" t="s">
        <v>75</v>
      </c>
      <c r="E148" s="2">
        <v>1.2166666666666699</v>
      </c>
      <c r="F148">
        <v>13.4</v>
      </c>
      <c r="G148" s="9">
        <f t="shared" si="4"/>
        <v>2.0277777777777832E-2</v>
      </c>
      <c r="H148" s="8">
        <f t="shared" si="5"/>
        <v>45064</v>
      </c>
    </row>
    <row r="149" spans="1:8">
      <c r="A149" s="1" t="s">
        <v>159</v>
      </c>
      <c r="B149" t="s">
        <v>29</v>
      </c>
      <c r="C149" s="1">
        <v>45064.471923530095</v>
      </c>
      <c r="D149" t="s">
        <v>75</v>
      </c>
      <c r="E149" s="2">
        <v>0.41666666666666702</v>
      </c>
      <c r="F149">
        <v>13.4</v>
      </c>
      <c r="G149" s="9">
        <f t="shared" si="4"/>
        <v>6.9444444444444501E-3</v>
      </c>
      <c r="H149" s="8">
        <f t="shared" si="5"/>
        <v>45064</v>
      </c>
    </row>
    <row r="150" spans="1:8">
      <c r="A150" s="1" t="s">
        <v>160</v>
      </c>
      <c r="B150" t="s">
        <v>29</v>
      </c>
      <c r="C150" s="1">
        <v>45064.475611423608</v>
      </c>
      <c r="D150" t="s">
        <v>75</v>
      </c>
      <c r="E150" s="2">
        <v>5.2333333333333298</v>
      </c>
      <c r="F150">
        <v>9.6999999999999993</v>
      </c>
      <c r="G150" s="9">
        <f t="shared" si="4"/>
        <v>8.7222222222222159E-2</v>
      </c>
      <c r="H150" s="8">
        <f t="shared" si="5"/>
        <v>45064</v>
      </c>
    </row>
    <row r="151" spans="1:8">
      <c r="A151" s="1" t="s">
        <v>160</v>
      </c>
      <c r="B151" t="s">
        <v>29</v>
      </c>
      <c r="C151" s="1">
        <v>45064.476109409719</v>
      </c>
      <c r="D151" t="s">
        <v>75</v>
      </c>
      <c r="E151" s="2">
        <v>0.68333333333333302</v>
      </c>
      <c r="F151">
        <v>9.6999999999999993</v>
      </c>
      <c r="G151" s="9">
        <f t="shared" si="4"/>
        <v>1.1388888888888884E-2</v>
      </c>
      <c r="H151" s="8">
        <f t="shared" si="5"/>
        <v>45064</v>
      </c>
    </row>
    <row r="152" spans="1:8">
      <c r="B152" t="s">
        <v>29</v>
      </c>
      <c r="C152" s="1">
        <v>45064.477163113428</v>
      </c>
      <c r="D152" t="s">
        <v>75</v>
      </c>
      <c r="E152" s="2">
        <v>1.4833333333333301</v>
      </c>
      <c r="F152" t="s">
        <v>104</v>
      </c>
      <c r="G152" s="9">
        <f t="shared" si="4"/>
        <v>2.4722222222222166E-2</v>
      </c>
      <c r="H152" s="8">
        <f t="shared" si="5"/>
        <v>45064</v>
      </c>
    </row>
    <row r="153" spans="1:8">
      <c r="B153" t="s">
        <v>29</v>
      </c>
      <c r="C153" s="1">
        <v>45064.4774412037</v>
      </c>
      <c r="D153" t="s">
        <v>75</v>
      </c>
      <c r="E153" s="2">
        <v>0.35</v>
      </c>
      <c r="F153" t="s">
        <v>104</v>
      </c>
      <c r="G153" s="9">
        <f t="shared" si="4"/>
        <v>5.8333333333333327E-3</v>
      </c>
      <c r="H153" s="8">
        <f t="shared" si="5"/>
        <v>45064</v>
      </c>
    </row>
    <row r="154" spans="1:8">
      <c r="B154" t="s">
        <v>29</v>
      </c>
      <c r="C154" s="1">
        <v>45064.477658298609</v>
      </c>
      <c r="D154" t="s">
        <v>75</v>
      </c>
      <c r="E154" s="2">
        <v>0.25</v>
      </c>
      <c r="F154" t="s">
        <v>104</v>
      </c>
      <c r="G154" s="9">
        <f t="shared" si="4"/>
        <v>4.1666666666666666E-3</v>
      </c>
      <c r="H154" s="8">
        <f t="shared" si="5"/>
        <v>45064</v>
      </c>
    </row>
    <row r="155" spans="1:8">
      <c r="A155" s="1" t="s">
        <v>155</v>
      </c>
      <c r="B155" t="s">
        <v>29</v>
      </c>
      <c r="C155" s="1">
        <v>45064.47835208333</v>
      </c>
      <c r="D155" t="s">
        <v>72</v>
      </c>
      <c r="E155" s="2">
        <v>0.38333333333333303</v>
      </c>
      <c r="F155">
        <v>0</v>
      </c>
      <c r="G155" s="9">
        <f t="shared" si="4"/>
        <v>6.3888888888888841E-3</v>
      </c>
      <c r="H155" s="8">
        <f t="shared" si="5"/>
        <v>45064</v>
      </c>
    </row>
    <row r="156" spans="1:8">
      <c r="A156" s="1" t="s">
        <v>160</v>
      </c>
      <c r="B156" t="s">
        <v>29</v>
      </c>
      <c r="C156" s="1">
        <v>45064.631555671294</v>
      </c>
      <c r="D156" t="s">
        <v>73</v>
      </c>
      <c r="E156" s="2">
        <v>3.0333333333333301</v>
      </c>
      <c r="F156">
        <v>5.9</v>
      </c>
      <c r="G156" s="9">
        <f t="shared" si="4"/>
        <v>5.0555555555555499E-2</v>
      </c>
      <c r="H156" s="8">
        <f t="shared" si="5"/>
        <v>45064</v>
      </c>
    </row>
    <row r="157" spans="1:8">
      <c r="A157" s="1" t="s">
        <v>160</v>
      </c>
      <c r="B157" t="s">
        <v>29</v>
      </c>
      <c r="C157" s="1">
        <v>45065.493597372682</v>
      </c>
      <c r="D157" t="s">
        <v>72</v>
      </c>
      <c r="E157" s="2">
        <v>0.4</v>
      </c>
      <c r="F157">
        <v>0</v>
      </c>
      <c r="G157" s="9">
        <f t="shared" si="4"/>
        <v>6.6666666666666671E-3</v>
      </c>
      <c r="H157" s="8">
        <f t="shared" si="5"/>
        <v>45065</v>
      </c>
    </row>
    <row r="158" spans="1:8">
      <c r="A158" s="1" t="s">
        <v>130</v>
      </c>
      <c r="B158" t="s">
        <v>27</v>
      </c>
      <c r="C158" s="1">
        <v>45064.637524189813</v>
      </c>
      <c r="D158" t="s">
        <v>79</v>
      </c>
      <c r="E158" s="2">
        <v>32.133333333333297</v>
      </c>
      <c r="F158">
        <v>18</v>
      </c>
      <c r="G158" s="9">
        <f t="shared" si="4"/>
        <v>0.53555555555555501</v>
      </c>
      <c r="H158" s="8">
        <f t="shared" si="5"/>
        <v>45064</v>
      </c>
    </row>
    <row r="159" spans="1:8">
      <c r="A159" s="1" t="s">
        <v>161</v>
      </c>
      <c r="B159" t="s">
        <v>27</v>
      </c>
      <c r="C159" s="1">
        <v>45065.387661145833</v>
      </c>
      <c r="D159" t="s">
        <v>74</v>
      </c>
      <c r="E159" s="2">
        <v>3.55</v>
      </c>
      <c r="F159">
        <v>19.3</v>
      </c>
      <c r="G159" s="9">
        <f t="shared" si="4"/>
        <v>5.9166666666666666E-2</v>
      </c>
      <c r="H159" s="8">
        <f t="shared" si="5"/>
        <v>45065</v>
      </c>
    </row>
    <row r="160" spans="1:8">
      <c r="A160" s="1" t="s">
        <v>136</v>
      </c>
      <c r="B160" t="s">
        <v>27</v>
      </c>
      <c r="C160" s="1">
        <v>45065.400660219908</v>
      </c>
      <c r="D160" t="s">
        <v>82</v>
      </c>
      <c r="E160" s="2">
        <v>4.0166666666666702</v>
      </c>
      <c r="F160">
        <v>4.3</v>
      </c>
      <c r="G160" s="9">
        <f t="shared" si="4"/>
        <v>6.6944444444444501E-2</v>
      </c>
      <c r="H160" s="8">
        <f t="shared" si="5"/>
        <v>45065</v>
      </c>
    </row>
    <row r="161" spans="1:8">
      <c r="A161" s="1" t="s">
        <v>162</v>
      </c>
      <c r="B161" t="s">
        <v>27</v>
      </c>
      <c r="C161" s="1">
        <v>45065.635366666669</v>
      </c>
      <c r="D161" t="s">
        <v>74</v>
      </c>
      <c r="E161" s="2">
        <v>19.6666666666667</v>
      </c>
      <c r="F161">
        <v>20.5</v>
      </c>
      <c r="G161" s="9">
        <f t="shared" si="4"/>
        <v>0.32777777777777833</v>
      </c>
      <c r="H161" s="8">
        <f t="shared" si="5"/>
        <v>45065</v>
      </c>
    </row>
    <row r="162" spans="1:8">
      <c r="A162" s="1" t="s">
        <v>163</v>
      </c>
      <c r="B162" t="s">
        <v>27</v>
      </c>
      <c r="C162" s="1">
        <v>45065.637062928239</v>
      </c>
      <c r="D162" t="s">
        <v>74</v>
      </c>
      <c r="E162" s="2">
        <v>2.4166666666666701</v>
      </c>
      <c r="F162">
        <v>22.2</v>
      </c>
      <c r="G162" s="9">
        <f t="shared" si="4"/>
        <v>4.0277777777777836E-2</v>
      </c>
      <c r="H162" s="8">
        <f t="shared" si="5"/>
        <v>45065</v>
      </c>
    </row>
    <row r="163" spans="1:8">
      <c r="A163" s="1" t="s">
        <v>146</v>
      </c>
      <c r="B163" t="s">
        <v>27</v>
      </c>
      <c r="C163" s="1">
        <v>45065.646512500003</v>
      </c>
      <c r="D163" t="s">
        <v>74</v>
      </c>
      <c r="E163" s="2">
        <v>2.95</v>
      </c>
      <c r="F163">
        <v>20.6</v>
      </c>
      <c r="G163" s="9">
        <f t="shared" si="4"/>
        <v>4.9166666666666671E-2</v>
      </c>
      <c r="H163" s="8">
        <f t="shared" si="5"/>
        <v>45065</v>
      </c>
    </row>
    <row r="164" spans="1:8">
      <c r="A164" s="1" t="s">
        <v>132</v>
      </c>
      <c r="B164" t="s">
        <v>27</v>
      </c>
      <c r="C164" s="1">
        <v>45065.655692974535</v>
      </c>
      <c r="D164" t="s">
        <v>74</v>
      </c>
      <c r="E164" s="2">
        <v>3.7</v>
      </c>
      <c r="F164">
        <v>17.100000000000001</v>
      </c>
      <c r="G164" s="9">
        <f t="shared" si="4"/>
        <v>6.1666666666666668E-2</v>
      </c>
      <c r="H164" s="8">
        <f t="shared" si="5"/>
        <v>45065</v>
      </c>
    </row>
    <row r="165" spans="1:8">
      <c r="A165" s="1" t="s">
        <v>115</v>
      </c>
      <c r="B165" t="s">
        <v>27</v>
      </c>
      <c r="C165" s="1">
        <v>45068.451154826391</v>
      </c>
      <c r="D165" t="s">
        <v>74</v>
      </c>
      <c r="E165" s="2">
        <v>2.43333333333333</v>
      </c>
      <c r="F165">
        <v>19.600000000000001</v>
      </c>
      <c r="G165" s="9">
        <f t="shared" si="4"/>
        <v>4.0555555555555498E-2</v>
      </c>
      <c r="H165" s="8">
        <f t="shared" si="5"/>
        <v>45068</v>
      </c>
    </row>
    <row r="166" spans="1:8">
      <c r="A166" s="1" t="s">
        <v>116</v>
      </c>
      <c r="B166" t="s">
        <v>27</v>
      </c>
      <c r="C166" s="1">
        <v>45068.452637037037</v>
      </c>
      <c r="D166" t="s">
        <v>74</v>
      </c>
      <c r="E166" s="2">
        <v>2.0833333333333299</v>
      </c>
      <c r="F166">
        <v>13.2</v>
      </c>
      <c r="G166" s="9">
        <f t="shared" si="4"/>
        <v>3.4722222222222168E-2</v>
      </c>
      <c r="H166" s="8">
        <f t="shared" si="5"/>
        <v>45068</v>
      </c>
    </row>
    <row r="167" spans="1:8">
      <c r="A167" s="1" t="s">
        <v>117</v>
      </c>
      <c r="B167" t="s">
        <v>27</v>
      </c>
      <c r="C167" s="1">
        <v>45068.453783449077</v>
      </c>
      <c r="D167" t="s">
        <v>74</v>
      </c>
      <c r="E167" s="2">
        <v>1.61666666666667</v>
      </c>
      <c r="F167">
        <v>17.600000000000001</v>
      </c>
      <c r="G167" s="9">
        <f t="shared" si="4"/>
        <v>2.69444444444445E-2</v>
      </c>
      <c r="H167" s="8">
        <f t="shared" si="5"/>
        <v>45068</v>
      </c>
    </row>
    <row r="168" spans="1:8">
      <c r="A168" s="1" t="s">
        <v>119</v>
      </c>
      <c r="B168" t="s">
        <v>27</v>
      </c>
      <c r="C168" s="1">
        <v>45068.45726855324</v>
      </c>
      <c r="D168" t="s">
        <v>74</v>
      </c>
      <c r="E168" s="2">
        <v>4.8833333333333302</v>
      </c>
      <c r="F168">
        <v>13.2</v>
      </c>
      <c r="G168" s="9">
        <f t="shared" si="4"/>
        <v>8.138888888888883E-2</v>
      </c>
      <c r="H168" s="8">
        <f t="shared" si="5"/>
        <v>45068</v>
      </c>
    </row>
    <row r="169" spans="1:8">
      <c r="A169" s="1" t="s">
        <v>164</v>
      </c>
      <c r="B169" t="s">
        <v>30</v>
      </c>
      <c r="C169" s="1">
        <v>45061.370757986107</v>
      </c>
      <c r="D169" t="s">
        <v>83</v>
      </c>
      <c r="E169" s="2">
        <v>20.866666666666699</v>
      </c>
      <c r="F169">
        <v>0</v>
      </c>
      <c r="G169" s="9">
        <f t="shared" si="4"/>
        <v>0.3477777777777783</v>
      </c>
      <c r="H169" s="8">
        <f t="shared" si="5"/>
        <v>45061</v>
      </c>
    </row>
    <row r="170" spans="1:8">
      <c r="A170" s="1" t="s">
        <v>165</v>
      </c>
      <c r="B170" t="s">
        <v>30</v>
      </c>
      <c r="C170" s="1">
        <v>45061.372293749999</v>
      </c>
      <c r="D170" t="s">
        <v>83</v>
      </c>
      <c r="E170" s="2">
        <v>0.83333333333333304</v>
      </c>
      <c r="F170">
        <v>0</v>
      </c>
      <c r="G170" s="9">
        <f t="shared" si="4"/>
        <v>1.3888888888888885E-2</v>
      </c>
      <c r="H170" s="8">
        <f t="shared" si="5"/>
        <v>45061</v>
      </c>
    </row>
    <row r="171" spans="1:8">
      <c r="A171" s="1" t="s">
        <v>136</v>
      </c>
      <c r="B171" t="s">
        <v>30</v>
      </c>
      <c r="C171" s="1">
        <v>45061.386578935184</v>
      </c>
      <c r="D171" t="s">
        <v>73</v>
      </c>
      <c r="E171" s="2">
        <v>20.1666666666667</v>
      </c>
      <c r="F171">
        <v>7.6</v>
      </c>
      <c r="G171" s="9">
        <f t="shared" si="4"/>
        <v>0.33611111111111164</v>
      </c>
      <c r="H171" s="8">
        <f t="shared" si="5"/>
        <v>45061</v>
      </c>
    </row>
    <row r="172" spans="1:8">
      <c r="A172" s="1" t="s">
        <v>166</v>
      </c>
      <c r="B172" t="s">
        <v>30</v>
      </c>
      <c r="C172" s="1">
        <v>45061.389114270831</v>
      </c>
      <c r="D172" t="s">
        <v>73</v>
      </c>
      <c r="E172" s="2">
        <v>3.3333333333333299</v>
      </c>
      <c r="F172">
        <v>5.5</v>
      </c>
      <c r="G172" s="9">
        <f t="shared" si="4"/>
        <v>5.5555555555555497E-2</v>
      </c>
      <c r="H172" s="8">
        <f t="shared" si="5"/>
        <v>45061</v>
      </c>
    </row>
    <row r="173" spans="1:8">
      <c r="A173" s="1" t="s">
        <v>143</v>
      </c>
      <c r="B173" t="s">
        <v>30</v>
      </c>
      <c r="C173" s="1">
        <v>45061.420966817132</v>
      </c>
      <c r="D173" t="s">
        <v>77</v>
      </c>
      <c r="E173" s="2">
        <v>32.5</v>
      </c>
      <c r="F173">
        <v>7.3</v>
      </c>
      <c r="G173" s="9">
        <f t="shared" si="4"/>
        <v>0.54166666666666663</v>
      </c>
      <c r="H173" s="8">
        <f t="shared" si="5"/>
        <v>45061</v>
      </c>
    </row>
    <row r="174" spans="1:8">
      <c r="B174" t="s">
        <v>30</v>
      </c>
      <c r="C174" s="1">
        <v>45061.421319525463</v>
      </c>
      <c r="D174" t="s">
        <v>75</v>
      </c>
      <c r="E174" s="2">
        <v>0.21666666666666701</v>
      </c>
      <c r="F174" t="s">
        <v>104</v>
      </c>
      <c r="G174" s="9">
        <f t="shared" si="4"/>
        <v>3.6111111111111166E-3</v>
      </c>
      <c r="H174" s="8">
        <f t="shared" si="5"/>
        <v>45061</v>
      </c>
    </row>
    <row r="175" spans="1:8">
      <c r="A175" s="1" t="s">
        <v>143</v>
      </c>
      <c r="B175" t="s">
        <v>30</v>
      </c>
      <c r="C175" s="1">
        <v>45061.422673726855</v>
      </c>
      <c r="D175" t="s">
        <v>75</v>
      </c>
      <c r="E175" s="2">
        <v>1.8</v>
      </c>
      <c r="F175">
        <v>8.8000000000000007</v>
      </c>
      <c r="G175" s="9">
        <f t="shared" si="4"/>
        <v>3.0000000000000002E-2</v>
      </c>
      <c r="H175" s="8">
        <f t="shared" si="5"/>
        <v>45061</v>
      </c>
    </row>
    <row r="176" spans="1:8">
      <c r="A176" s="1" t="s">
        <v>164</v>
      </c>
      <c r="B176" t="s">
        <v>30</v>
      </c>
      <c r="C176" s="1">
        <v>45061.451344293979</v>
      </c>
      <c r="D176" t="s">
        <v>75</v>
      </c>
      <c r="E176" s="2">
        <v>19.233333333333299</v>
      </c>
      <c r="F176">
        <v>9</v>
      </c>
      <c r="G176" s="9">
        <f t="shared" si="4"/>
        <v>0.32055555555555498</v>
      </c>
      <c r="H176" s="8">
        <f t="shared" si="5"/>
        <v>45061</v>
      </c>
    </row>
    <row r="177" spans="1:8">
      <c r="A177" s="1" t="s">
        <v>122</v>
      </c>
      <c r="B177" t="s">
        <v>30</v>
      </c>
      <c r="C177" s="1">
        <v>45061.462275347221</v>
      </c>
      <c r="D177" t="s">
        <v>77</v>
      </c>
      <c r="E177" s="2">
        <v>7.8666666666666698</v>
      </c>
      <c r="F177">
        <v>5.2</v>
      </c>
      <c r="G177" s="9">
        <f t="shared" si="4"/>
        <v>0.13111111111111115</v>
      </c>
      <c r="H177" s="8">
        <f t="shared" si="5"/>
        <v>45061</v>
      </c>
    </row>
    <row r="178" spans="1:8">
      <c r="A178" s="1" t="s">
        <v>167</v>
      </c>
      <c r="B178" t="s">
        <v>30</v>
      </c>
      <c r="C178" s="1">
        <v>45061.488391747684</v>
      </c>
      <c r="D178" t="s">
        <v>75</v>
      </c>
      <c r="E178" s="2">
        <v>4.8</v>
      </c>
      <c r="F178">
        <v>9.3000000000000007</v>
      </c>
      <c r="G178" s="9">
        <f t="shared" si="4"/>
        <v>0.08</v>
      </c>
      <c r="H178" s="8">
        <f t="shared" si="5"/>
        <v>45061</v>
      </c>
    </row>
    <row r="179" spans="1:8">
      <c r="A179" s="1" t="s">
        <v>168</v>
      </c>
      <c r="B179" t="s">
        <v>30</v>
      </c>
      <c r="C179" s="1">
        <v>45061.518853506946</v>
      </c>
      <c r="D179" t="s">
        <v>75</v>
      </c>
      <c r="E179" s="2">
        <v>11.35</v>
      </c>
      <c r="F179">
        <v>7.3</v>
      </c>
      <c r="G179" s="9">
        <f t="shared" si="4"/>
        <v>0.18916666666666665</v>
      </c>
      <c r="H179" s="8">
        <f t="shared" si="5"/>
        <v>45061</v>
      </c>
    </row>
    <row r="180" spans="1:8">
      <c r="A180" s="1" t="s">
        <v>169</v>
      </c>
      <c r="B180" t="s">
        <v>30</v>
      </c>
      <c r="C180" s="1">
        <v>45061.520556446761</v>
      </c>
      <c r="D180" t="s">
        <v>75</v>
      </c>
      <c r="E180" s="2">
        <v>2.3333333333333299</v>
      </c>
      <c r="F180">
        <v>13.4</v>
      </c>
      <c r="G180" s="9">
        <f t="shared" si="4"/>
        <v>3.8888888888888834E-2</v>
      </c>
      <c r="H180" s="8">
        <f t="shared" si="5"/>
        <v>45061</v>
      </c>
    </row>
    <row r="181" spans="1:8">
      <c r="A181" s="1" t="s">
        <v>170</v>
      </c>
      <c r="B181" t="s">
        <v>30</v>
      </c>
      <c r="C181" s="1">
        <v>45061.527089039351</v>
      </c>
      <c r="D181" t="s">
        <v>75</v>
      </c>
      <c r="E181" s="2">
        <v>3.0333333333333301</v>
      </c>
      <c r="F181">
        <v>9.5</v>
      </c>
      <c r="G181" s="9">
        <f t="shared" si="4"/>
        <v>5.0555555555555499E-2</v>
      </c>
      <c r="H181" s="8">
        <f t="shared" si="5"/>
        <v>45061</v>
      </c>
    </row>
    <row r="182" spans="1:8">
      <c r="A182" s="1" t="s">
        <v>171</v>
      </c>
      <c r="B182" t="s">
        <v>30</v>
      </c>
      <c r="C182" s="1">
        <v>45061.537281331017</v>
      </c>
      <c r="D182" t="s">
        <v>75</v>
      </c>
      <c r="E182" s="2">
        <v>7.2833333333333297</v>
      </c>
      <c r="F182">
        <v>9</v>
      </c>
      <c r="G182" s="9">
        <f t="shared" si="4"/>
        <v>0.12138888888888882</v>
      </c>
      <c r="H182" s="8">
        <f t="shared" si="5"/>
        <v>45061</v>
      </c>
    </row>
    <row r="183" spans="1:8">
      <c r="A183" s="1" t="s">
        <v>172</v>
      </c>
      <c r="B183" t="s">
        <v>30</v>
      </c>
      <c r="C183" s="1">
        <v>45061.538267592594</v>
      </c>
      <c r="D183" t="s">
        <v>75</v>
      </c>
      <c r="E183" s="2">
        <v>1.38333333333333</v>
      </c>
      <c r="F183">
        <v>13.4</v>
      </c>
      <c r="G183" s="9">
        <f t="shared" si="4"/>
        <v>2.3055555555555499E-2</v>
      </c>
      <c r="H183" s="8">
        <f t="shared" si="5"/>
        <v>45061</v>
      </c>
    </row>
    <row r="184" spans="1:8">
      <c r="A184" s="1" t="s">
        <v>164</v>
      </c>
      <c r="B184" t="s">
        <v>30</v>
      </c>
      <c r="C184" s="1">
        <v>45061.627574571758</v>
      </c>
      <c r="D184" t="s">
        <v>77</v>
      </c>
      <c r="E184" s="2">
        <v>6.5</v>
      </c>
      <c r="F184">
        <v>6.7</v>
      </c>
      <c r="G184" s="9">
        <f t="shared" si="4"/>
        <v>0.10833333333333334</v>
      </c>
      <c r="H184" s="8">
        <f t="shared" si="5"/>
        <v>45061</v>
      </c>
    </row>
    <row r="185" spans="1:8">
      <c r="A185" s="1" t="s">
        <v>136</v>
      </c>
      <c r="B185" t="s">
        <v>30</v>
      </c>
      <c r="C185" s="1">
        <v>45061.651866203705</v>
      </c>
      <c r="D185" t="s">
        <v>77</v>
      </c>
      <c r="E185" s="2">
        <v>22.6666666666667</v>
      </c>
      <c r="F185">
        <v>7.9</v>
      </c>
      <c r="G185" s="9">
        <f t="shared" si="4"/>
        <v>0.37777777777777832</v>
      </c>
      <c r="H185" s="8">
        <f t="shared" si="5"/>
        <v>45061</v>
      </c>
    </row>
    <row r="186" spans="1:8">
      <c r="A186" s="1" t="s">
        <v>173</v>
      </c>
      <c r="B186" t="s">
        <v>30</v>
      </c>
      <c r="C186" s="1">
        <v>45061.665557835651</v>
      </c>
      <c r="D186" t="s">
        <v>75</v>
      </c>
      <c r="E186" s="2">
        <v>10.516666666666699</v>
      </c>
      <c r="F186">
        <v>13.4</v>
      </c>
      <c r="G186" s="9">
        <f t="shared" si="4"/>
        <v>0.17527777777777834</v>
      </c>
      <c r="H186" s="8">
        <f t="shared" si="5"/>
        <v>45061</v>
      </c>
    </row>
    <row r="187" spans="1:8">
      <c r="A187" s="1" t="s">
        <v>173</v>
      </c>
      <c r="B187" t="s">
        <v>30</v>
      </c>
      <c r="C187" s="1">
        <v>45061.666895486109</v>
      </c>
      <c r="D187" t="s">
        <v>75</v>
      </c>
      <c r="E187" s="2">
        <v>0.78333333333333299</v>
      </c>
      <c r="F187">
        <v>13.4</v>
      </c>
      <c r="G187" s="9">
        <f t="shared" si="4"/>
        <v>1.3055555555555549E-2</v>
      </c>
      <c r="H187" s="8">
        <f t="shared" si="5"/>
        <v>45061</v>
      </c>
    </row>
    <row r="188" spans="1:8">
      <c r="B188" t="s">
        <v>30</v>
      </c>
      <c r="C188" s="1">
        <v>45061.668075694448</v>
      </c>
      <c r="D188" t="s">
        <v>75</v>
      </c>
      <c r="E188" s="2">
        <v>1.65</v>
      </c>
      <c r="F188" t="s">
        <v>104</v>
      </c>
      <c r="G188" s="9">
        <f t="shared" si="4"/>
        <v>2.75E-2</v>
      </c>
      <c r="H188" s="8">
        <f t="shared" si="5"/>
        <v>45061</v>
      </c>
    </row>
    <row r="189" spans="1:8">
      <c r="A189" s="1" t="s">
        <v>164</v>
      </c>
      <c r="B189" t="s">
        <v>30</v>
      </c>
      <c r="C189" s="1">
        <v>45061.671530092593</v>
      </c>
      <c r="D189" t="s">
        <v>73</v>
      </c>
      <c r="E189" s="2">
        <v>4.8</v>
      </c>
      <c r="F189">
        <v>6.8</v>
      </c>
      <c r="G189" s="9">
        <f t="shared" si="4"/>
        <v>0.08</v>
      </c>
      <c r="H189" s="8">
        <f t="shared" si="5"/>
        <v>45061</v>
      </c>
    </row>
    <row r="190" spans="1:8">
      <c r="A190" s="1" t="s">
        <v>167</v>
      </c>
      <c r="B190" t="s">
        <v>30</v>
      </c>
      <c r="C190" s="1">
        <v>45062.398691631941</v>
      </c>
      <c r="D190" t="s">
        <v>73</v>
      </c>
      <c r="E190" s="2">
        <v>18.3</v>
      </c>
      <c r="F190">
        <v>6.3</v>
      </c>
      <c r="G190" s="9">
        <f t="shared" si="4"/>
        <v>0.30499999999999999</v>
      </c>
      <c r="H190" s="8">
        <f t="shared" si="5"/>
        <v>45062</v>
      </c>
    </row>
    <row r="191" spans="1:8">
      <c r="A191" s="1" t="s">
        <v>174</v>
      </c>
      <c r="B191" t="s">
        <v>30</v>
      </c>
      <c r="C191" s="1">
        <v>45062.400135416668</v>
      </c>
      <c r="D191" t="s">
        <v>83</v>
      </c>
      <c r="E191" s="2">
        <v>0.93333333333333302</v>
      </c>
      <c r="F191">
        <v>0</v>
      </c>
      <c r="G191" s="9">
        <f t="shared" si="4"/>
        <v>1.555555555555555E-2</v>
      </c>
      <c r="H191" s="8">
        <f t="shared" si="5"/>
        <v>45062</v>
      </c>
    </row>
    <row r="192" spans="1:8">
      <c r="A192" s="1" t="s">
        <v>175</v>
      </c>
      <c r="B192" t="s">
        <v>30</v>
      </c>
      <c r="C192" s="1">
        <v>45062.401646874998</v>
      </c>
      <c r="D192" t="s">
        <v>83</v>
      </c>
      <c r="E192" s="2">
        <v>0.41666666666666702</v>
      </c>
      <c r="F192">
        <v>0</v>
      </c>
      <c r="G192" s="9">
        <f t="shared" si="4"/>
        <v>6.9444444444444501E-3</v>
      </c>
      <c r="H192" s="8">
        <f t="shared" si="5"/>
        <v>45062</v>
      </c>
    </row>
    <row r="193" spans="1:8">
      <c r="A193" s="1" t="s">
        <v>136</v>
      </c>
      <c r="B193" t="s">
        <v>30</v>
      </c>
      <c r="C193" s="1">
        <v>45062.424299965278</v>
      </c>
      <c r="D193" t="s">
        <v>73</v>
      </c>
      <c r="E193" s="2">
        <v>15.45</v>
      </c>
      <c r="F193">
        <v>7.6</v>
      </c>
      <c r="G193" s="9">
        <f t="shared" si="4"/>
        <v>0.25750000000000001</v>
      </c>
      <c r="H193" s="8">
        <f t="shared" si="5"/>
        <v>45062</v>
      </c>
    </row>
    <row r="194" spans="1:8">
      <c r="A194" s="1" t="s">
        <v>171</v>
      </c>
      <c r="B194" t="s">
        <v>30</v>
      </c>
      <c r="C194" s="1">
        <v>45062.436471562498</v>
      </c>
      <c r="D194" t="s">
        <v>73</v>
      </c>
      <c r="E194" s="2">
        <v>17.100000000000001</v>
      </c>
      <c r="F194">
        <v>6.9</v>
      </c>
      <c r="G194" s="9">
        <f t="shared" ref="G194:G257" si="6">$E194/60</f>
        <v>0.28500000000000003</v>
      </c>
      <c r="H194" s="8">
        <f t="shared" si="5"/>
        <v>45062</v>
      </c>
    </row>
    <row r="195" spans="1:8">
      <c r="A195" s="1" t="s">
        <v>166</v>
      </c>
      <c r="B195" t="s">
        <v>30</v>
      </c>
      <c r="C195" s="1">
        <v>45062.453809837963</v>
      </c>
      <c r="D195" t="s">
        <v>72</v>
      </c>
      <c r="E195" s="2">
        <v>11.0833333333333</v>
      </c>
      <c r="F195">
        <v>0</v>
      </c>
      <c r="G195" s="9">
        <f t="shared" si="6"/>
        <v>0.18472222222222168</v>
      </c>
      <c r="H195" s="8">
        <f t="shared" ref="H195:H258" si="7">DATE(YEAR($C195), MONTH($C195), DAY($C195))</f>
        <v>45062</v>
      </c>
    </row>
    <row r="196" spans="1:8">
      <c r="A196" s="1" t="s">
        <v>144</v>
      </c>
      <c r="B196" t="s">
        <v>30</v>
      </c>
      <c r="C196" s="1">
        <v>45062.4883653125</v>
      </c>
      <c r="D196" t="s">
        <v>77</v>
      </c>
      <c r="E196" s="2">
        <v>4.1666666666666696</v>
      </c>
      <c r="F196">
        <v>6.7</v>
      </c>
      <c r="G196" s="9">
        <f t="shared" si="6"/>
        <v>6.9444444444444489E-2</v>
      </c>
      <c r="H196" s="8">
        <f t="shared" si="7"/>
        <v>45062</v>
      </c>
    </row>
    <row r="197" spans="1:8">
      <c r="A197" s="1" t="s">
        <v>176</v>
      </c>
      <c r="B197" t="s">
        <v>30</v>
      </c>
      <c r="C197" s="1">
        <v>45062.496131481479</v>
      </c>
      <c r="D197" t="s">
        <v>75</v>
      </c>
      <c r="E197" s="2">
        <v>5.2333333333333298</v>
      </c>
      <c r="F197">
        <v>13.4</v>
      </c>
      <c r="G197" s="9">
        <f t="shared" si="6"/>
        <v>8.7222222222222159E-2</v>
      </c>
      <c r="H197" s="8">
        <f t="shared" si="7"/>
        <v>45062</v>
      </c>
    </row>
    <row r="198" spans="1:8">
      <c r="A198" s="1" t="s">
        <v>177</v>
      </c>
      <c r="B198" t="s">
        <v>30</v>
      </c>
      <c r="C198" s="1">
        <v>45062.502958796293</v>
      </c>
      <c r="D198" t="s">
        <v>75</v>
      </c>
      <c r="E198" s="2">
        <v>3.4166666666666701</v>
      </c>
      <c r="F198">
        <v>13.4</v>
      </c>
      <c r="G198" s="9">
        <f t="shared" si="6"/>
        <v>5.6944444444444499E-2</v>
      </c>
      <c r="H198" s="8">
        <f t="shared" si="7"/>
        <v>45062</v>
      </c>
    </row>
    <row r="199" spans="1:8">
      <c r="A199" s="1" t="s">
        <v>178</v>
      </c>
      <c r="B199" t="s">
        <v>30</v>
      </c>
      <c r="C199" s="1">
        <v>45062.505691666665</v>
      </c>
      <c r="D199" t="s">
        <v>75</v>
      </c>
      <c r="E199" s="2">
        <v>1.7</v>
      </c>
      <c r="F199">
        <v>13.4</v>
      </c>
      <c r="G199" s="9">
        <f t="shared" si="6"/>
        <v>2.8333333333333332E-2</v>
      </c>
      <c r="H199" s="8">
        <f t="shared" si="7"/>
        <v>45062</v>
      </c>
    </row>
    <row r="200" spans="1:8">
      <c r="A200" s="1" t="s">
        <v>179</v>
      </c>
      <c r="B200" t="s">
        <v>30</v>
      </c>
      <c r="C200" s="1">
        <v>45062.578608101852</v>
      </c>
      <c r="D200" t="s">
        <v>75</v>
      </c>
      <c r="E200" s="2">
        <v>5.2166666666666703</v>
      </c>
      <c r="F200">
        <v>13.4</v>
      </c>
      <c r="G200" s="9">
        <f t="shared" si="6"/>
        <v>8.6944444444444505E-2</v>
      </c>
      <c r="H200" s="8">
        <f t="shared" si="7"/>
        <v>45062</v>
      </c>
    </row>
    <row r="201" spans="1:8">
      <c r="A201" s="1" t="s">
        <v>180</v>
      </c>
      <c r="B201" t="s">
        <v>30</v>
      </c>
      <c r="C201" s="1">
        <v>45062.617814317127</v>
      </c>
      <c r="D201" t="s">
        <v>75</v>
      </c>
      <c r="E201" s="2">
        <v>10.35</v>
      </c>
      <c r="F201">
        <v>9.9</v>
      </c>
      <c r="G201" s="9">
        <f t="shared" si="6"/>
        <v>0.17249999999999999</v>
      </c>
      <c r="H201" s="8">
        <f t="shared" si="7"/>
        <v>45062</v>
      </c>
    </row>
    <row r="202" spans="1:8">
      <c r="B202" t="s">
        <v>30</v>
      </c>
      <c r="C202" s="1">
        <v>45062.630940740739</v>
      </c>
      <c r="D202" t="s">
        <v>75</v>
      </c>
      <c r="E202" s="2">
        <v>0.53333333333333299</v>
      </c>
      <c r="F202" t="s">
        <v>104</v>
      </c>
      <c r="G202" s="9">
        <f t="shared" si="6"/>
        <v>8.8888888888888837E-3</v>
      </c>
      <c r="H202" s="8">
        <f t="shared" si="7"/>
        <v>45062</v>
      </c>
    </row>
    <row r="203" spans="1:8">
      <c r="A203" s="1" t="s">
        <v>128</v>
      </c>
      <c r="B203" t="s">
        <v>30</v>
      </c>
      <c r="C203" s="1">
        <v>45062.645933414351</v>
      </c>
      <c r="D203" t="s">
        <v>75</v>
      </c>
      <c r="E203" s="2">
        <v>19.716666666666701</v>
      </c>
      <c r="F203">
        <v>9.1</v>
      </c>
      <c r="G203" s="9">
        <f t="shared" si="6"/>
        <v>0.32861111111111169</v>
      </c>
      <c r="H203" s="8">
        <f t="shared" si="7"/>
        <v>45062</v>
      </c>
    </row>
    <row r="204" spans="1:8">
      <c r="A204" s="1" t="s">
        <v>181</v>
      </c>
      <c r="B204" t="s">
        <v>30</v>
      </c>
      <c r="C204" s="1">
        <v>45062.64845601852</v>
      </c>
      <c r="D204" t="s">
        <v>75</v>
      </c>
      <c r="E204" s="2">
        <v>3.6</v>
      </c>
      <c r="F204">
        <v>13.4</v>
      </c>
      <c r="G204" s="9">
        <f t="shared" si="6"/>
        <v>6.0000000000000005E-2</v>
      </c>
      <c r="H204" s="8">
        <f t="shared" si="7"/>
        <v>45062</v>
      </c>
    </row>
    <row r="205" spans="1:8">
      <c r="A205" s="1" t="s">
        <v>182</v>
      </c>
      <c r="B205" t="s">
        <v>30</v>
      </c>
      <c r="C205" s="1">
        <v>45063.339105324078</v>
      </c>
      <c r="D205" t="s">
        <v>83</v>
      </c>
      <c r="E205" s="2">
        <v>2.4</v>
      </c>
      <c r="F205">
        <v>0</v>
      </c>
      <c r="G205" s="9">
        <f t="shared" si="6"/>
        <v>0.04</v>
      </c>
      <c r="H205" s="8">
        <f t="shared" si="7"/>
        <v>45063</v>
      </c>
    </row>
    <row r="206" spans="1:8">
      <c r="A206" s="1" t="s">
        <v>167</v>
      </c>
      <c r="B206" t="s">
        <v>30</v>
      </c>
      <c r="C206" s="1">
        <v>45063.391669594908</v>
      </c>
      <c r="D206" t="s">
        <v>72</v>
      </c>
      <c r="E206" s="2">
        <v>0.43333333333333302</v>
      </c>
      <c r="F206">
        <v>0</v>
      </c>
      <c r="G206" s="9">
        <f t="shared" si="6"/>
        <v>7.2222222222222167E-3</v>
      </c>
      <c r="H206" s="8">
        <f t="shared" si="7"/>
        <v>45063</v>
      </c>
    </row>
    <row r="207" spans="1:8">
      <c r="A207" s="1" t="s">
        <v>106</v>
      </c>
      <c r="B207" t="s">
        <v>30</v>
      </c>
      <c r="C207" s="1">
        <v>45063.429085416668</v>
      </c>
      <c r="D207" t="s">
        <v>77</v>
      </c>
      <c r="E207" s="2">
        <v>45.5833333333333</v>
      </c>
      <c r="F207">
        <v>11.7</v>
      </c>
      <c r="G207" s="9">
        <f t="shared" si="6"/>
        <v>0.75972222222222163</v>
      </c>
      <c r="H207" s="8">
        <f t="shared" si="7"/>
        <v>45063</v>
      </c>
    </row>
    <row r="208" spans="1:8">
      <c r="A208" s="1" t="s">
        <v>136</v>
      </c>
      <c r="B208" t="s">
        <v>30</v>
      </c>
      <c r="C208" s="1">
        <v>45063.443734490742</v>
      </c>
      <c r="D208" t="s">
        <v>72</v>
      </c>
      <c r="E208" s="2">
        <v>8.9166666666666696</v>
      </c>
      <c r="F208">
        <v>0</v>
      </c>
      <c r="G208" s="9">
        <f t="shared" si="6"/>
        <v>0.14861111111111117</v>
      </c>
      <c r="H208" s="8">
        <f t="shared" si="7"/>
        <v>45063</v>
      </c>
    </row>
    <row r="209" spans="1:8">
      <c r="A209" s="1" t="s">
        <v>164</v>
      </c>
      <c r="B209" t="s">
        <v>30</v>
      </c>
      <c r="C209" s="1">
        <v>45063.446032719905</v>
      </c>
      <c r="D209" t="s">
        <v>72</v>
      </c>
      <c r="E209" s="2">
        <v>2.4</v>
      </c>
      <c r="F209">
        <v>0</v>
      </c>
      <c r="G209" s="9">
        <f t="shared" si="6"/>
        <v>0.04</v>
      </c>
      <c r="H209" s="8">
        <f t="shared" si="7"/>
        <v>45063</v>
      </c>
    </row>
    <row r="210" spans="1:8">
      <c r="B210" t="s">
        <v>30</v>
      </c>
      <c r="C210" s="1">
        <v>45063.456935381946</v>
      </c>
      <c r="D210" t="s">
        <v>75</v>
      </c>
      <c r="E210" s="2">
        <v>2.06666666666667</v>
      </c>
      <c r="F210" t="s">
        <v>104</v>
      </c>
      <c r="G210" s="9">
        <f t="shared" si="6"/>
        <v>3.44444444444445E-2</v>
      </c>
      <c r="H210" s="8">
        <f t="shared" si="7"/>
        <v>45063</v>
      </c>
    </row>
    <row r="211" spans="1:8">
      <c r="A211" s="1" t="s">
        <v>137</v>
      </c>
      <c r="B211" t="s">
        <v>30</v>
      </c>
      <c r="C211" s="1">
        <v>45063.472557951391</v>
      </c>
      <c r="D211" t="s">
        <v>75</v>
      </c>
      <c r="E211" s="2">
        <v>19.95</v>
      </c>
      <c r="F211">
        <v>8.6</v>
      </c>
      <c r="G211" s="9">
        <f t="shared" si="6"/>
        <v>0.33249999999999996</v>
      </c>
      <c r="H211" s="8">
        <f t="shared" si="7"/>
        <v>45063</v>
      </c>
    </row>
    <row r="212" spans="1:8">
      <c r="A212" s="1" t="s">
        <v>183</v>
      </c>
      <c r="B212" t="s">
        <v>30</v>
      </c>
      <c r="C212" s="1">
        <v>45063.474233020832</v>
      </c>
      <c r="D212" t="s">
        <v>75</v>
      </c>
      <c r="E212" s="2">
        <v>2.3333333333333299</v>
      </c>
      <c r="F212">
        <v>13.4</v>
      </c>
      <c r="G212" s="9">
        <f t="shared" si="6"/>
        <v>3.8888888888888834E-2</v>
      </c>
      <c r="H212" s="8">
        <f t="shared" si="7"/>
        <v>45063</v>
      </c>
    </row>
    <row r="213" spans="1:8">
      <c r="A213" s="1" t="s">
        <v>182</v>
      </c>
      <c r="B213" t="s">
        <v>30</v>
      </c>
      <c r="C213" s="1">
        <v>45063.475897337965</v>
      </c>
      <c r="D213" t="s">
        <v>72</v>
      </c>
      <c r="E213" s="2">
        <v>0.71666666666666701</v>
      </c>
      <c r="F213">
        <v>0</v>
      </c>
      <c r="G213" s="9">
        <f t="shared" si="6"/>
        <v>1.194444444444445E-2</v>
      </c>
      <c r="H213" s="8">
        <f t="shared" si="7"/>
        <v>45063</v>
      </c>
    </row>
    <row r="214" spans="1:8">
      <c r="A214" s="1" t="s">
        <v>145</v>
      </c>
      <c r="B214" t="s">
        <v>30</v>
      </c>
      <c r="C214" s="1">
        <v>45063.496306018518</v>
      </c>
      <c r="D214" t="s">
        <v>75</v>
      </c>
      <c r="E214" s="2">
        <v>12.283333333333299</v>
      </c>
      <c r="F214">
        <v>8.6</v>
      </c>
      <c r="G214" s="9">
        <f t="shared" si="6"/>
        <v>0.20472222222222167</v>
      </c>
      <c r="H214" s="8">
        <f t="shared" si="7"/>
        <v>45063</v>
      </c>
    </row>
    <row r="215" spans="1:8">
      <c r="A215" s="1" t="s">
        <v>184</v>
      </c>
      <c r="B215" t="s">
        <v>30</v>
      </c>
      <c r="C215" s="1">
        <v>45063.49756142361</v>
      </c>
      <c r="D215" t="s">
        <v>75</v>
      </c>
      <c r="E215" s="2">
        <v>1.7666666666666699</v>
      </c>
      <c r="F215">
        <v>10.8</v>
      </c>
      <c r="G215" s="9">
        <f t="shared" si="6"/>
        <v>2.9444444444444499E-2</v>
      </c>
      <c r="H215" s="8">
        <f t="shared" si="7"/>
        <v>45063</v>
      </c>
    </row>
    <row r="216" spans="1:8">
      <c r="A216" s="1" t="s">
        <v>185</v>
      </c>
      <c r="B216" t="s">
        <v>30</v>
      </c>
      <c r="C216" s="1">
        <v>45063.517618668979</v>
      </c>
      <c r="D216" t="s">
        <v>76</v>
      </c>
      <c r="E216" s="2">
        <v>11.15</v>
      </c>
      <c r="F216">
        <v>0</v>
      </c>
      <c r="G216" s="9">
        <f t="shared" si="6"/>
        <v>0.18583333333333335</v>
      </c>
      <c r="H216" s="8">
        <f t="shared" si="7"/>
        <v>45063</v>
      </c>
    </row>
    <row r="217" spans="1:8">
      <c r="A217" s="1" t="s">
        <v>128</v>
      </c>
      <c r="B217" t="s">
        <v>30</v>
      </c>
      <c r="C217" s="1">
        <v>45063.63450054398</v>
      </c>
      <c r="D217" t="s">
        <v>73</v>
      </c>
      <c r="E217" s="2">
        <v>22.05</v>
      </c>
      <c r="F217">
        <v>6.6</v>
      </c>
      <c r="G217" s="9">
        <f t="shared" si="6"/>
        <v>0.36749999999999999</v>
      </c>
      <c r="H217" s="8">
        <f t="shared" si="7"/>
        <v>45063</v>
      </c>
    </row>
    <row r="218" spans="1:8">
      <c r="A218" s="1" t="s">
        <v>136</v>
      </c>
      <c r="B218" t="s">
        <v>30</v>
      </c>
      <c r="C218" s="1">
        <v>45064.389023379626</v>
      </c>
      <c r="D218" t="s">
        <v>77</v>
      </c>
      <c r="E218" s="2">
        <v>31.716666666666701</v>
      </c>
      <c r="F218">
        <v>9.6</v>
      </c>
      <c r="G218" s="9">
        <f t="shared" si="6"/>
        <v>0.5286111111111117</v>
      </c>
      <c r="H218" s="8">
        <f t="shared" si="7"/>
        <v>45064</v>
      </c>
    </row>
    <row r="219" spans="1:8">
      <c r="A219" s="1" t="s">
        <v>186</v>
      </c>
      <c r="B219" t="s">
        <v>30</v>
      </c>
      <c r="C219" s="1">
        <v>45064.393874618057</v>
      </c>
      <c r="D219" t="s">
        <v>83</v>
      </c>
      <c r="E219" s="2">
        <v>6.7833333333333297</v>
      </c>
      <c r="F219">
        <v>0</v>
      </c>
      <c r="G219" s="9">
        <f t="shared" si="6"/>
        <v>0.11305555555555549</v>
      </c>
      <c r="H219" s="8">
        <f t="shared" si="7"/>
        <v>45064</v>
      </c>
    </row>
    <row r="220" spans="1:8">
      <c r="A220" s="1" t="s">
        <v>145</v>
      </c>
      <c r="B220" t="s">
        <v>30</v>
      </c>
      <c r="C220" s="1">
        <v>45064.469666053243</v>
      </c>
      <c r="D220" t="s">
        <v>73</v>
      </c>
      <c r="E220" s="2">
        <v>32.85</v>
      </c>
      <c r="F220">
        <v>7.5</v>
      </c>
      <c r="G220" s="9">
        <f t="shared" si="6"/>
        <v>0.54749999999999999</v>
      </c>
      <c r="H220" s="8">
        <f t="shared" si="7"/>
        <v>45064</v>
      </c>
    </row>
    <row r="221" spans="1:8">
      <c r="A221" s="1" t="s">
        <v>145</v>
      </c>
      <c r="B221" t="s">
        <v>30</v>
      </c>
      <c r="C221" s="1">
        <v>45064.522134918981</v>
      </c>
      <c r="D221" t="s">
        <v>75</v>
      </c>
      <c r="E221" s="2">
        <v>27.366666666666699</v>
      </c>
      <c r="F221">
        <v>8.6</v>
      </c>
      <c r="G221" s="9">
        <f t="shared" si="6"/>
        <v>0.45611111111111163</v>
      </c>
      <c r="H221" s="8">
        <f t="shared" si="7"/>
        <v>45064</v>
      </c>
    </row>
    <row r="222" spans="1:8">
      <c r="A222" s="1" t="s">
        <v>145</v>
      </c>
      <c r="B222" t="s">
        <v>30</v>
      </c>
      <c r="C222" s="1">
        <v>45064.534549386575</v>
      </c>
      <c r="D222" t="s">
        <v>73</v>
      </c>
      <c r="E222" s="2">
        <v>15.466666666666701</v>
      </c>
      <c r="F222">
        <v>7.5</v>
      </c>
      <c r="G222" s="9">
        <f t="shared" si="6"/>
        <v>0.25777777777777833</v>
      </c>
      <c r="H222" s="8">
        <f t="shared" si="7"/>
        <v>45064</v>
      </c>
    </row>
    <row r="223" spans="1:8">
      <c r="A223" s="1" t="s">
        <v>136</v>
      </c>
      <c r="B223" t="s">
        <v>30</v>
      </c>
      <c r="C223" s="1">
        <v>45064.636402546297</v>
      </c>
      <c r="D223" t="s">
        <v>73</v>
      </c>
      <c r="E223" s="2">
        <v>58.05</v>
      </c>
      <c r="F223">
        <v>8.6999999999999993</v>
      </c>
      <c r="G223" s="9">
        <f t="shared" si="6"/>
        <v>0.96749999999999992</v>
      </c>
      <c r="H223" s="8">
        <f t="shared" si="7"/>
        <v>45064</v>
      </c>
    </row>
    <row r="224" spans="1:8">
      <c r="A224" s="1" t="s">
        <v>137</v>
      </c>
      <c r="B224" t="s">
        <v>30</v>
      </c>
      <c r="C224" s="1">
        <v>45064.648055439815</v>
      </c>
      <c r="D224" t="s">
        <v>73</v>
      </c>
      <c r="E224" s="2">
        <v>16</v>
      </c>
      <c r="F224">
        <v>7.6</v>
      </c>
      <c r="G224" s="9">
        <f t="shared" si="6"/>
        <v>0.26666666666666666</v>
      </c>
      <c r="H224" s="8">
        <f t="shared" si="7"/>
        <v>45064</v>
      </c>
    </row>
    <row r="225" spans="1:8">
      <c r="A225" s="1" t="s">
        <v>187</v>
      </c>
      <c r="B225" t="s">
        <v>30</v>
      </c>
      <c r="C225" s="1">
        <v>45064.676976006944</v>
      </c>
      <c r="D225" t="s">
        <v>75</v>
      </c>
      <c r="E225" s="2">
        <v>5.0333333333333297</v>
      </c>
      <c r="F225">
        <v>7.5</v>
      </c>
      <c r="G225" s="9">
        <f t="shared" si="6"/>
        <v>8.3888888888888832E-2</v>
      </c>
      <c r="H225" s="8">
        <f t="shared" si="7"/>
        <v>45064</v>
      </c>
    </row>
    <row r="226" spans="1:8">
      <c r="A226" s="1" t="s">
        <v>161</v>
      </c>
      <c r="B226" t="s">
        <v>30</v>
      </c>
      <c r="C226" s="1">
        <v>45065.384834293982</v>
      </c>
      <c r="D226" t="s">
        <v>75</v>
      </c>
      <c r="E226" s="2">
        <v>1.0166666666666699</v>
      </c>
      <c r="F226">
        <v>8.6</v>
      </c>
      <c r="G226" s="9">
        <f t="shared" si="6"/>
        <v>1.6944444444444498E-2</v>
      </c>
      <c r="H226" s="8">
        <f t="shared" si="7"/>
        <v>45065</v>
      </c>
    </row>
    <row r="227" spans="1:8">
      <c r="A227" s="1" t="s">
        <v>177</v>
      </c>
      <c r="B227" t="s">
        <v>30</v>
      </c>
      <c r="C227" s="1">
        <v>45065.396020717591</v>
      </c>
      <c r="D227" t="s">
        <v>75</v>
      </c>
      <c r="E227" s="2">
        <v>1.75</v>
      </c>
      <c r="F227">
        <v>13.4</v>
      </c>
      <c r="G227" s="9">
        <f t="shared" si="6"/>
        <v>2.9166666666666667E-2</v>
      </c>
      <c r="H227" s="8">
        <f t="shared" si="7"/>
        <v>45065</v>
      </c>
    </row>
    <row r="228" spans="1:8">
      <c r="A228" s="1" t="s">
        <v>136</v>
      </c>
      <c r="B228" t="s">
        <v>30</v>
      </c>
      <c r="C228" s="1">
        <v>45065.397429826386</v>
      </c>
      <c r="D228" t="s">
        <v>72</v>
      </c>
      <c r="E228" s="2">
        <v>0.55000000000000004</v>
      </c>
      <c r="F228">
        <v>0</v>
      </c>
      <c r="G228" s="9">
        <f t="shared" si="6"/>
        <v>9.1666666666666667E-3</v>
      </c>
      <c r="H228" s="8">
        <f t="shared" si="7"/>
        <v>45065</v>
      </c>
    </row>
    <row r="229" spans="1:8">
      <c r="A229" s="1" t="s">
        <v>178</v>
      </c>
      <c r="B229" t="s">
        <v>30</v>
      </c>
      <c r="C229" s="1">
        <v>45065.483358067133</v>
      </c>
      <c r="D229" t="s">
        <v>75</v>
      </c>
      <c r="E229" s="2">
        <v>1.0333333333333301</v>
      </c>
      <c r="F229">
        <v>13.4</v>
      </c>
      <c r="G229" s="9">
        <f t="shared" si="6"/>
        <v>1.722222222222217E-2</v>
      </c>
      <c r="H229" s="8">
        <f t="shared" si="7"/>
        <v>45065</v>
      </c>
    </row>
    <row r="230" spans="1:8">
      <c r="A230" s="1" t="s">
        <v>141</v>
      </c>
      <c r="B230" t="s">
        <v>30</v>
      </c>
      <c r="C230" s="1">
        <v>45065.499784259257</v>
      </c>
      <c r="D230" t="s">
        <v>75</v>
      </c>
      <c r="E230" s="2">
        <v>14.8166666666667</v>
      </c>
      <c r="F230">
        <v>7.8</v>
      </c>
      <c r="G230" s="9">
        <f t="shared" si="6"/>
        <v>0.24694444444444499</v>
      </c>
      <c r="H230" s="8">
        <f t="shared" si="7"/>
        <v>45065</v>
      </c>
    </row>
    <row r="231" spans="1:8">
      <c r="A231" s="1" t="s">
        <v>140</v>
      </c>
      <c r="B231" t="s">
        <v>30</v>
      </c>
      <c r="C231" s="1">
        <v>45065.500692743059</v>
      </c>
      <c r="D231" t="s">
        <v>75</v>
      </c>
      <c r="E231" s="2">
        <v>1.0833333333333299</v>
      </c>
      <c r="F231">
        <v>13.4</v>
      </c>
      <c r="G231" s="9">
        <f t="shared" si="6"/>
        <v>1.8055555555555498E-2</v>
      </c>
      <c r="H231" s="8">
        <f t="shared" si="7"/>
        <v>45065</v>
      </c>
    </row>
    <row r="232" spans="1:8">
      <c r="A232" s="1" t="s">
        <v>188</v>
      </c>
      <c r="B232" t="s">
        <v>30</v>
      </c>
      <c r="C232" s="1">
        <v>45065.562317557873</v>
      </c>
      <c r="D232" t="s">
        <v>75</v>
      </c>
      <c r="E232" s="2">
        <v>11.116666666666699</v>
      </c>
      <c r="F232">
        <v>9.1999999999999993</v>
      </c>
      <c r="G232" s="9">
        <f t="shared" si="6"/>
        <v>0.18527777777777832</v>
      </c>
      <c r="H232" s="8">
        <f t="shared" si="7"/>
        <v>45065</v>
      </c>
    </row>
    <row r="233" spans="1:8">
      <c r="A233" s="1" t="s">
        <v>145</v>
      </c>
      <c r="B233" t="s">
        <v>30</v>
      </c>
      <c r="C233" s="1">
        <v>45065.575562534723</v>
      </c>
      <c r="D233" t="s">
        <v>72</v>
      </c>
      <c r="E233" s="2">
        <v>0.5</v>
      </c>
      <c r="F233">
        <v>0</v>
      </c>
      <c r="G233" s="9">
        <f t="shared" si="6"/>
        <v>8.3333333333333332E-3</v>
      </c>
      <c r="H233" s="8">
        <f t="shared" si="7"/>
        <v>45065</v>
      </c>
    </row>
    <row r="234" spans="1:8">
      <c r="A234" s="1" t="s">
        <v>128</v>
      </c>
      <c r="B234" t="s">
        <v>30</v>
      </c>
      <c r="C234" s="1">
        <v>45065.577297418982</v>
      </c>
      <c r="D234" t="s">
        <v>72</v>
      </c>
      <c r="E234" s="2">
        <v>2.43333333333333</v>
      </c>
      <c r="F234">
        <v>0</v>
      </c>
      <c r="G234" s="9">
        <f t="shared" si="6"/>
        <v>4.0555555555555498E-2</v>
      </c>
      <c r="H234" s="8">
        <f t="shared" si="7"/>
        <v>45065</v>
      </c>
    </row>
    <row r="235" spans="1:8">
      <c r="A235" s="1" t="s">
        <v>137</v>
      </c>
      <c r="B235" t="s">
        <v>30</v>
      </c>
      <c r="C235" s="1">
        <v>45065.577297835647</v>
      </c>
      <c r="D235" t="s">
        <v>72</v>
      </c>
      <c r="E235" s="2">
        <v>0</v>
      </c>
      <c r="F235">
        <v>0</v>
      </c>
      <c r="G235" s="9">
        <f t="shared" si="6"/>
        <v>0</v>
      </c>
      <c r="H235" s="8">
        <f t="shared" si="7"/>
        <v>45065</v>
      </c>
    </row>
    <row r="236" spans="1:8">
      <c r="A236" s="1" t="s">
        <v>162</v>
      </c>
      <c r="B236" t="s">
        <v>30</v>
      </c>
      <c r="C236" s="1">
        <v>45065.621248530093</v>
      </c>
      <c r="D236" t="s">
        <v>75</v>
      </c>
      <c r="E236" s="2">
        <v>9.7333333333333307</v>
      </c>
      <c r="F236">
        <v>8.3000000000000007</v>
      </c>
      <c r="G236" s="9">
        <f t="shared" si="6"/>
        <v>0.16222222222222218</v>
      </c>
      <c r="H236" s="8">
        <f t="shared" si="7"/>
        <v>45065</v>
      </c>
    </row>
    <row r="237" spans="1:8">
      <c r="A237" s="1" t="s">
        <v>146</v>
      </c>
      <c r="B237" t="s">
        <v>30</v>
      </c>
      <c r="C237" s="1">
        <v>45065.644219942129</v>
      </c>
      <c r="D237" t="s">
        <v>75</v>
      </c>
      <c r="E237" s="2">
        <v>9.5333333333333297</v>
      </c>
      <c r="F237">
        <v>8.1999999999999993</v>
      </c>
      <c r="G237" s="9">
        <f t="shared" si="6"/>
        <v>0.15888888888888883</v>
      </c>
      <c r="H237" s="8">
        <f t="shared" si="7"/>
        <v>45065</v>
      </c>
    </row>
    <row r="238" spans="1:8">
      <c r="A238" s="1" t="s">
        <v>132</v>
      </c>
      <c r="B238" t="s">
        <v>30</v>
      </c>
      <c r="C238" s="1">
        <v>45065.647151307872</v>
      </c>
      <c r="D238" t="s">
        <v>75</v>
      </c>
      <c r="E238" s="2">
        <v>1.85</v>
      </c>
      <c r="F238">
        <v>10.1</v>
      </c>
      <c r="G238" s="9">
        <f t="shared" si="6"/>
        <v>3.0833333333333334E-2</v>
      </c>
      <c r="H238" s="8">
        <f t="shared" si="7"/>
        <v>45065</v>
      </c>
    </row>
    <row r="239" spans="1:8">
      <c r="A239" s="1" t="s">
        <v>141</v>
      </c>
      <c r="B239" t="s">
        <v>30</v>
      </c>
      <c r="C239" s="1">
        <v>45065.67841724537</v>
      </c>
      <c r="D239" t="s">
        <v>73</v>
      </c>
      <c r="E239" s="2">
        <v>11.466666666666701</v>
      </c>
      <c r="F239">
        <v>9.1999999999999993</v>
      </c>
      <c r="G239" s="9">
        <f t="shared" si="6"/>
        <v>0.19111111111111168</v>
      </c>
      <c r="H239" s="8">
        <f t="shared" si="7"/>
        <v>45065</v>
      </c>
    </row>
    <row r="240" spans="1:8">
      <c r="A240" s="1" t="s">
        <v>189</v>
      </c>
      <c r="B240" t="s">
        <v>30</v>
      </c>
      <c r="C240" s="1">
        <v>45069.356467442129</v>
      </c>
      <c r="D240" t="s">
        <v>83</v>
      </c>
      <c r="E240" s="2">
        <v>3.15</v>
      </c>
      <c r="F240">
        <v>0</v>
      </c>
      <c r="G240" s="9">
        <f t="shared" si="6"/>
        <v>5.2499999999999998E-2</v>
      </c>
      <c r="H240" s="8">
        <f t="shared" si="7"/>
        <v>45069</v>
      </c>
    </row>
    <row r="241" spans="1:8">
      <c r="A241" s="1" t="s">
        <v>190</v>
      </c>
      <c r="B241" t="s">
        <v>30</v>
      </c>
      <c r="C241" s="1">
        <v>45069.382656400463</v>
      </c>
      <c r="D241" t="s">
        <v>83</v>
      </c>
      <c r="E241" s="2">
        <v>36.683333333333302</v>
      </c>
      <c r="F241">
        <v>0</v>
      </c>
      <c r="G241" s="9">
        <f t="shared" si="6"/>
        <v>0.61138888888888832</v>
      </c>
      <c r="H241" s="8">
        <f t="shared" si="7"/>
        <v>45069</v>
      </c>
    </row>
    <row r="242" spans="1:8">
      <c r="A242" s="1" t="s">
        <v>174</v>
      </c>
      <c r="B242" t="s">
        <v>30</v>
      </c>
      <c r="C242" s="1">
        <v>45069.383322106478</v>
      </c>
      <c r="D242" t="s">
        <v>83</v>
      </c>
      <c r="E242" s="2">
        <v>0.55000000000000004</v>
      </c>
      <c r="F242">
        <v>0</v>
      </c>
      <c r="G242" s="9">
        <f t="shared" si="6"/>
        <v>9.1666666666666667E-3</v>
      </c>
      <c r="H242" s="8">
        <f t="shared" si="7"/>
        <v>45069</v>
      </c>
    </row>
    <row r="243" spans="1:8">
      <c r="A243" s="1" t="s">
        <v>175</v>
      </c>
      <c r="B243" t="s">
        <v>30</v>
      </c>
      <c r="C243" s="1">
        <v>45069.383916238425</v>
      </c>
      <c r="D243" t="s">
        <v>83</v>
      </c>
      <c r="E243" s="2">
        <v>0.46666666666666701</v>
      </c>
      <c r="F243">
        <v>0</v>
      </c>
      <c r="G243" s="9">
        <f t="shared" si="6"/>
        <v>7.7777777777777836E-3</v>
      </c>
      <c r="H243" s="8">
        <f t="shared" si="7"/>
        <v>45069</v>
      </c>
    </row>
    <row r="244" spans="1:8">
      <c r="A244" s="1" t="s">
        <v>191</v>
      </c>
      <c r="B244" t="s">
        <v>30</v>
      </c>
      <c r="C244" s="1">
        <v>45069.384852233794</v>
      </c>
      <c r="D244" t="s">
        <v>83</v>
      </c>
      <c r="E244" s="2">
        <v>0.78333333333333299</v>
      </c>
      <c r="F244">
        <v>0</v>
      </c>
      <c r="G244" s="9">
        <f t="shared" si="6"/>
        <v>1.3055555555555549E-2</v>
      </c>
      <c r="H244" s="8">
        <f t="shared" si="7"/>
        <v>45069</v>
      </c>
    </row>
    <row r="245" spans="1:8">
      <c r="A245" s="1" t="s">
        <v>165</v>
      </c>
      <c r="B245" t="s">
        <v>30</v>
      </c>
      <c r="C245" s="1">
        <v>45069.38616721065</v>
      </c>
      <c r="D245" t="s">
        <v>83</v>
      </c>
      <c r="E245" s="2">
        <v>1.55</v>
      </c>
      <c r="F245">
        <v>0</v>
      </c>
      <c r="G245" s="9">
        <f t="shared" si="6"/>
        <v>2.5833333333333333E-2</v>
      </c>
      <c r="H245" s="8">
        <f t="shared" si="7"/>
        <v>45069</v>
      </c>
    </row>
    <row r="246" spans="1:8">
      <c r="A246" s="1" t="s">
        <v>192</v>
      </c>
      <c r="B246" t="s">
        <v>30</v>
      </c>
      <c r="C246" s="1">
        <v>45069.437547604168</v>
      </c>
      <c r="D246" t="s">
        <v>72</v>
      </c>
      <c r="E246" s="2">
        <v>0.71666666666666701</v>
      </c>
      <c r="F246">
        <v>0</v>
      </c>
      <c r="G246" s="9">
        <f t="shared" si="6"/>
        <v>1.194444444444445E-2</v>
      </c>
      <c r="H246" s="8">
        <f t="shared" si="7"/>
        <v>45069</v>
      </c>
    </row>
    <row r="247" spans="1:8">
      <c r="A247" s="1" t="s">
        <v>190</v>
      </c>
      <c r="B247" t="s">
        <v>30</v>
      </c>
      <c r="C247" s="1">
        <v>45069.541239618055</v>
      </c>
      <c r="D247" t="s">
        <v>72</v>
      </c>
      <c r="E247" s="2">
        <v>33.299999999999997</v>
      </c>
      <c r="F247">
        <v>0</v>
      </c>
      <c r="G247" s="9">
        <f t="shared" si="6"/>
        <v>0.55499999999999994</v>
      </c>
      <c r="H247" s="8">
        <f t="shared" si="7"/>
        <v>45069</v>
      </c>
    </row>
    <row r="248" spans="1:8">
      <c r="A248" s="1" t="s">
        <v>188</v>
      </c>
      <c r="B248" t="s">
        <v>30</v>
      </c>
      <c r="C248" s="1">
        <v>45069.590485451386</v>
      </c>
      <c r="D248" t="s">
        <v>73</v>
      </c>
      <c r="E248" s="2">
        <v>31.533333333333299</v>
      </c>
      <c r="F248">
        <v>7</v>
      </c>
      <c r="G248" s="9">
        <f t="shared" si="6"/>
        <v>0.525555555555555</v>
      </c>
      <c r="H248" s="8">
        <f t="shared" si="7"/>
        <v>45069</v>
      </c>
    </row>
    <row r="249" spans="1:8">
      <c r="A249" s="1" t="s">
        <v>190</v>
      </c>
      <c r="B249" t="s">
        <v>30</v>
      </c>
      <c r="C249" s="1">
        <v>45069.595018831016</v>
      </c>
      <c r="D249" t="s">
        <v>73</v>
      </c>
      <c r="E249" s="2">
        <v>6.35</v>
      </c>
      <c r="F249">
        <v>11</v>
      </c>
      <c r="G249" s="9">
        <f t="shared" si="6"/>
        <v>0.10583333333333332</v>
      </c>
      <c r="H249" s="8">
        <f t="shared" si="7"/>
        <v>45069</v>
      </c>
    </row>
    <row r="250" spans="1:8">
      <c r="A250" s="1" t="s">
        <v>190</v>
      </c>
      <c r="B250" t="s">
        <v>30</v>
      </c>
      <c r="C250" s="1">
        <v>45069.59545054398</v>
      </c>
      <c r="D250" t="s">
        <v>72</v>
      </c>
      <c r="E250" s="2">
        <v>0.58333333333333304</v>
      </c>
      <c r="F250">
        <v>0</v>
      </c>
      <c r="G250" s="9">
        <f t="shared" si="6"/>
        <v>9.7222222222222172E-3</v>
      </c>
      <c r="H250" s="8">
        <f t="shared" si="7"/>
        <v>45069</v>
      </c>
    </row>
    <row r="251" spans="1:8">
      <c r="A251" s="1" t="s">
        <v>193</v>
      </c>
      <c r="B251" t="s">
        <v>22</v>
      </c>
      <c r="C251" s="1">
        <v>45061.344645520832</v>
      </c>
      <c r="D251" t="s">
        <v>84</v>
      </c>
      <c r="E251" s="2">
        <v>4.56666666666667</v>
      </c>
      <c r="F251">
        <v>11.2</v>
      </c>
      <c r="G251" s="9">
        <f t="shared" si="6"/>
        <v>7.6111111111111171E-2</v>
      </c>
      <c r="H251" s="8">
        <f t="shared" si="7"/>
        <v>45061</v>
      </c>
    </row>
    <row r="252" spans="1:8">
      <c r="A252" s="1" t="s">
        <v>151</v>
      </c>
      <c r="B252" t="s">
        <v>22</v>
      </c>
      <c r="C252" s="1">
        <v>45061.463046215278</v>
      </c>
      <c r="D252" t="s">
        <v>84</v>
      </c>
      <c r="E252" s="2">
        <v>7.85</v>
      </c>
      <c r="F252">
        <v>10.3</v>
      </c>
      <c r="G252" s="9">
        <f t="shared" si="6"/>
        <v>0.13083333333333333</v>
      </c>
      <c r="H252" s="8">
        <f t="shared" si="7"/>
        <v>45061</v>
      </c>
    </row>
    <row r="253" spans="1:8">
      <c r="A253" s="1" t="s">
        <v>122</v>
      </c>
      <c r="B253" t="s">
        <v>22</v>
      </c>
      <c r="C253" s="1">
        <v>45061.478475115742</v>
      </c>
      <c r="D253" t="s">
        <v>84</v>
      </c>
      <c r="E253" s="2">
        <v>15.983333333333301</v>
      </c>
      <c r="F253">
        <v>6.8</v>
      </c>
      <c r="G253" s="9">
        <f t="shared" si="6"/>
        <v>0.26638888888888834</v>
      </c>
      <c r="H253" s="8">
        <f t="shared" si="7"/>
        <v>45061</v>
      </c>
    </row>
    <row r="254" spans="1:8">
      <c r="A254" s="1" t="s">
        <v>167</v>
      </c>
      <c r="B254" t="s">
        <v>22</v>
      </c>
      <c r="C254" s="1">
        <v>45061.527418750004</v>
      </c>
      <c r="D254" t="s">
        <v>77</v>
      </c>
      <c r="E254" s="2">
        <v>6.1166666666666698</v>
      </c>
      <c r="F254">
        <v>6</v>
      </c>
      <c r="G254" s="9">
        <f t="shared" si="6"/>
        <v>0.10194444444444449</v>
      </c>
      <c r="H254" s="8">
        <f t="shared" si="7"/>
        <v>45061</v>
      </c>
    </row>
    <row r="255" spans="1:8">
      <c r="A255" s="1" t="s">
        <v>143</v>
      </c>
      <c r="B255" t="s">
        <v>22</v>
      </c>
      <c r="C255" s="1">
        <v>45061.532071759262</v>
      </c>
      <c r="D255" t="s">
        <v>77</v>
      </c>
      <c r="E255" s="2">
        <v>2.3833333333333302</v>
      </c>
      <c r="F255">
        <v>7.3</v>
      </c>
      <c r="G255" s="9">
        <f t="shared" si="6"/>
        <v>3.9722222222222173E-2</v>
      </c>
      <c r="H255" s="8">
        <f t="shared" si="7"/>
        <v>45061</v>
      </c>
    </row>
    <row r="256" spans="1:8">
      <c r="A256" s="1" t="s">
        <v>125</v>
      </c>
      <c r="B256" t="s">
        <v>22</v>
      </c>
      <c r="C256" s="1">
        <v>45061.551828553238</v>
      </c>
      <c r="D256" t="s">
        <v>77</v>
      </c>
      <c r="E256" s="2">
        <v>19.233333333333299</v>
      </c>
      <c r="F256">
        <v>13.8</v>
      </c>
      <c r="G256" s="9">
        <f t="shared" si="6"/>
        <v>0.32055555555555498</v>
      </c>
      <c r="H256" s="8">
        <f t="shared" si="7"/>
        <v>45061</v>
      </c>
    </row>
    <row r="257" spans="1:8">
      <c r="A257" s="1" t="s">
        <v>168</v>
      </c>
      <c r="B257" t="s">
        <v>22</v>
      </c>
      <c r="C257" s="1">
        <v>45061.560267048611</v>
      </c>
      <c r="D257" t="s">
        <v>84</v>
      </c>
      <c r="E257" s="2">
        <v>7</v>
      </c>
      <c r="F257">
        <v>17.2</v>
      </c>
      <c r="G257" s="9">
        <f t="shared" si="6"/>
        <v>0.11666666666666667</v>
      </c>
      <c r="H257" s="8">
        <f t="shared" si="7"/>
        <v>45061</v>
      </c>
    </row>
    <row r="258" spans="1:8">
      <c r="A258" s="1" t="s">
        <v>194</v>
      </c>
      <c r="B258" t="s">
        <v>22</v>
      </c>
      <c r="C258" s="1">
        <v>45061.563462534723</v>
      </c>
      <c r="D258" t="s">
        <v>84</v>
      </c>
      <c r="E258" s="2">
        <v>4.43333333333333</v>
      </c>
      <c r="F258">
        <v>15.5</v>
      </c>
      <c r="G258" s="9">
        <f t="shared" ref="G258:G321" si="8">$E258/60</f>
        <v>7.3888888888888837E-2</v>
      </c>
      <c r="H258" s="8">
        <f t="shared" si="7"/>
        <v>45061</v>
      </c>
    </row>
    <row r="259" spans="1:8">
      <c r="A259" s="1" t="s">
        <v>170</v>
      </c>
      <c r="B259" t="s">
        <v>22</v>
      </c>
      <c r="C259" s="1">
        <v>45061.576121724538</v>
      </c>
      <c r="D259" t="s">
        <v>77</v>
      </c>
      <c r="E259" s="2">
        <v>14.8</v>
      </c>
      <c r="F259">
        <v>5.5</v>
      </c>
      <c r="G259" s="9">
        <f t="shared" si="8"/>
        <v>0.24666666666666667</v>
      </c>
      <c r="H259" s="8">
        <f t="shared" ref="H259:H322" si="9">DATE(YEAR($C259), MONTH($C259), DAY($C259))</f>
        <v>45061</v>
      </c>
    </row>
    <row r="260" spans="1:8">
      <c r="A260" s="1" t="s">
        <v>171</v>
      </c>
      <c r="B260" t="s">
        <v>22</v>
      </c>
      <c r="C260" s="1">
        <v>45061.628994791667</v>
      </c>
      <c r="D260" t="s">
        <v>77</v>
      </c>
      <c r="E260" s="2">
        <v>3.93333333333333</v>
      </c>
      <c r="F260">
        <v>6.8</v>
      </c>
      <c r="G260" s="9">
        <f t="shared" si="8"/>
        <v>6.5555555555555506E-2</v>
      </c>
      <c r="H260" s="8">
        <f t="shared" si="9"/>
        <v>45061</v>
      </c>
    </row>
    <row r="261" spans="1:8">
      <c r="A261" s="1" t="s">
        <v>164</v>
      </c>
      <c r="B261" t="s">
        <v>22</v>
      </c>
      <c r="C261" s="1">
        <v>45061.640103506943</v>
      </c>
      <c r="D261" t="s">
        <v>84</v>
      </c>
      <c r="E261" s="2">
        <v>13.05</v>
      </c>
      <c r="F261">
        <v>9.4</v>
      </c>
      <c r="G261" s="9">
        <f t="shared" si="8"/>
        <v>0.2175</v>
      </c>
      <c r="H261" s="8">
        <f t="shared" si="9"/>
        <v>45061</v>
      </c>
    </row>
    <row r="262" spans="1:8">
      <c r="A262" s="1" t="s">
        <v>136</v>
      </c>
      <c r="B262" t="s">
        <v>22</v>
      </c>
      <c r="C262" s="1">
        <v>45062.339607175927</v>
      </c>
      <c r="D262" t="s">
        <v>84</v>
      </c>
      <c r="E262" s="2">
        <v>3.75</v>
      </c>
      <c r="F262">
        <v>11.5</v>
      </c>
      <c r="G262" s="9">
        <f t="shared" si="8"/>
        <v>6.25E-2</v>
      </c>
      <c r="H262" s="8">
        <f t="shared" si="9"/>
        <v>45062</v>
      </c>
    </row>
    <row r="263" spans="1:8">
      <c r="A263" s="1" t="s">
        <v>125</v>
      </c>
      <c r="B263" t="s">
        <v>22</v>
      </c>
      <c r="C263" s="1">
        <v>45062.39272491898</v>
      </c>
      <c r="D263" t="s">
        <v>77</v>
      </c>
      <c r="E263" s="2">
        <v>2.2166666666666699</v>
      </c>
      <c r="F263">
        <v>13.8</v>
      </c>
      <c r="G263" s="9">
        <f t="shared" si="8"/>
        <v>3.6944444444444495E-2</v>
      </c>
      <c r="H263" s="8">
        <f t="shared" si="9"/>
        <v>45062</v>
      </c>
    </row>
    <row r="264" spans="1:8">
      <c r="A264" s="1" t="s">
        <v>144</v>
      </c>
      <c r="B264" t="s">
        <v>22</v>
      </c>
      <c r="C264" s="1">
        <v>45062.525866782409</v>
      </c>
      <c r="D264" t="s">
        <v>84</v>
      </c>
      <c r="E264" s="2">
        <v>3.1</v>
      </c>
      <c r="F264">
        <v>9.4</v>
      </c>
      <c r="G264" s="9">
        <f t="shared" si="8"/>
        <v>5.1666666666666666E-2</v>
      </c>
      <c r="H264" s="8">
        <f t="shared" si="9"/>
        <v>45062</v>
      </c>
    </row>
    <row r="265" spans="1:8">
      <c r="A265" s="1" t="s">
        <v>195</v>
      </c>
      <c r="B265" t="s">
        <v>22</v>
      </c>
      <c r="C265" s="1">
        <v>45062.528882986109</v>
      </c>
      <c r="D265" t="s">
        <v>84</v>
      </c>
      <c r="E265" s="2">
        <v>4.1666666666666696</v>
      </c>
      <c r="F265">
        <v>8.4</v>
      </c>
      <c r="G265" s="9">
        <f t="shared" si="8"/>
        <v>6.9444444444444489E-2</v>
      </c>
      <c r="H265" s="8">
        <f t="shared" si="9"/>
        <v>45062</v>
      </c>
    </row>
    <row r="266" spans="1:8">
      <c r="A266" s="1" t="s">
        <v>180</v>
      </c>
      <c r="B266" t="s">
        <v>22</v>
      </c>
      <c r="C266" s="1">
        <v>45063.339341863422</v>
      </c>
      <c r="D266" t="s">
        <v>84</v>
      </c>
      <c r="E266" s="2">
        <v>4.18333333333333</v>
      </c>
      <c r="F266">
        <v>6.7</v>
      </c>
      <c r="G266" s="9">
        <f t="shared" si="8"/>
        <v>6.9722222222222172E-2</v>
      </c>
      <c r="H266" s="8">
        <f t="shared" si="9"/>
        <v>45063</v>
      </c>
    </row>
    <row r="267" spans="1:8">
      <c r="A267" s="1" t="s">
        <v>106</v>
      </c>
      <c r="B267" t="s">
        <v>22</v>
      </c>
      <c r="C267" s="1">
        <v>45063.527806944447</v>
      </c>
      <c r="D267" t="s">
        <v>84</v>
      </c>
      <c r="E267" s="2">
        <v>5.0333333333333297</v>
      </c>
      <c r="F267">
        <v>18.8</v>
      </c>
      <c r="G267" s="9">
        <f t="shared" si="8"/>
        <v>8.3888888888888832E-2</v>
      </c>
      <c r="H267" s="8">
        <f t="shared" si="9"/>
        <v>45063</v>
      </c>
    </row>
    <row r="268" spans="1:8">
      <c r="A268" s="1" t="s">
        <v>128</v>
      </c>
      <c r="B268" t="s">
        <v>22</v>
      </c>
      <c r="C268" s="1">
        <v>45063.575852430557</v>
      </c>
      <c r="D268" t="s">
        <v>84</v>
      </c>
      <c r="E268" s="2">
        <v>10.85</v>
      </c>
      <c r="F268">
        <v>8.9</v>
      </c>
      <c r="G268" s="9">
        <f t="shared" si="8"/>
        <v>0.18083333333333332</v>
      </c>
      <c r="H268" s="8">
        <f t="shared" si="9"/>
        <v>45063</v>
      </c>
    </row>
    <row r="269" spans="1:8">
      <c r="A269" s="1" t="s">
        <v>156</v>
      </c>
      <c r="B269" t="s">
        <v>22</v>
      </c>
      <c r="C269" s="1">
        <v>45064.351105555557</v>
      </c>
      <c r="D269" t="s">
        <v>77</v>
      </c>
      <c r="E269" s="2">
        <v>18.7</v>
      </c>
      <c r="F269">
        <v>6</v>
      </c>
      <c r="G269" s="9">
        <f t="shared" si="8"/>
        <v>0.31166666666666665</v>
      </c>
      <c r="H269" s="8">
        <f t="shared" si="9"/>
        <v>45064</v>
      </c>
    </row>
    <row r="270" spans="1:8">
      <c r="A270" s="1" t="s">
        <v>137</v>
      </c>
      <c r="B270" t="s">
        <v>22</v>
      </c>
      <c r="C270" s="1">
        <v>45064.366324456016</v>
      </c>
      <c r="D270" t="s">
        <v>84</v>
      </c>
      <c r="E270" s="2">
        <v>19.899999999999999</v>
      </c>
      <c r="F270">
        <v>11.4</v>
      </c>
      <c r="G270" s="9">
        <f t="shared" si="8"/>
        <v>0.33166666666666667</v>
      </c>
      <c r="H270" s="8">
        <f t="shared" si="9"/>
        <v>45064</v>
      </c>
    </row>
    <row r="271" spans="1:8">
      <c r="A271" s="1" t="s">
        <v>145</v>
      </c>
      <c r="B271" t="s">
        <v>22</v>
      </c>
      <c r="C271" s="1">
        <v>45064.371388043983</v>
      </c>
      <c r="D271" t="s">
        <v>84</v>
      </c>
      <c r="E271" s="2">
        <v>3.9</v>
      </c>
      <c r="F271">
        <v>11.1</v>
      </c>
      <c r="G271" s="9">
        <f t="shared" si="8"/>
        <v>6.5000000000000002E-2</v>
      </c>
      <c r="H271" s="8">
        <f t="shared" si="9"/>
        <v>45064</v>
      </c>
    </row>
    <row r="272" spans="1:8">
      <c r="A272" s="1" t="s">
        <v>185</v>
      </c>
      <c r="B272" t="s">
        <v>22</v>
      </c>
      <c r="C272" s="1">
        <v>45064.374707488423</v>
      </c>
      <c r="D272" t="s">
        <v>84</v>
      </c>
      <c r="E272" s="2">
        <v>3.1166666666666698</v>
      </c>
      <c r="F272">
        <v>9.1999999999999993</v>
      </c>
      <c r="G272" s="9">
        <f t="shared" si="8"/>
        <v>5.1944444444444494E-2</v>
      </c>
      <c r="H272" s="8">
        <f t="shared" si="9"/>
        <v>45064</v>
      </c>
    </row>
    <row r="273" spans="1:8">
      <c r="A273" s="1" t="s">
        <v>196</v>
      </c>
      <c r="B273" t="s">
        <v>22</v>
      </c>
      <c r="C273" s="1">
        <v>45064.389191203707</v>
      </c>
      <c r="D273" t="s">
        <v>84</v>
      </c>
      <c r="E273" s="2">
        <v>15.783333333333299</v>
      </c>
      <c r="F273">
        <v>11.8</v>
      </c>
      <c r="G273" s="9">
        <f t="shared" si="8"/>
        <v>0.26305555555555499</v>
      </c>
      <c r="H273" s="8">
        <f t="shared" si="9"/>
        <v>45064</v>
      </c>
    </row>
    <row r="274" spans="1:8">
      <c r="A274" s="1" t="s">
        <v>136</v>
      </c>
      <c r="B274" t="s">
        <v>22</v>
      </c>
      <c r="C274" s="1">
        <v>45064.486709409721</v>
      </c>
      <c r="D274" t="s">
        <v>84</v>
      </c>
      <c r="E274" s="2">
        <v>4.7666666666666702</v>
      </c>
      <c r="F274">
        <v>14.7</v>
      </c>
      <c r="G274" s="9">
        <f t="shared" si="8"/>
        <v>7.9444444444444498E-2</v>
      </c>
      <c r="H274" s="8">
        <f t="shared" si="9"/>
        <v>45064</v>
      </c>
    </row>
    <row r="275" spans="1:8">
      <c r="A275" s="1" t="s">
        <v>131</v>
      </c>
      <c r="B275" t="s">
        <v>22</v>
      </c>
      <c r="C275" s="1">
        <v>45064.627107986111</v>
      </c>
      <c r="D275" t="s">
        <v>77</v>
      </c>
      <c r="E275" s="2">
        <v>6.5333333333333297</v>
      </c>
      <c r="F275">
        <v>12.4</v>
      </c>
      <c r="G275" s="9">
        <f t="shared" si="8"/>
        <v>0.10888888888888883</v>
      </c>
      <c r="H275" s="8">
        <f t="shared" si="9"/>
        <v>45064</v>
      </c>
    </row>
    <row r="276" spans="1:8">
      <c r="A276" s="1" t="s">
        <v>130</v>
      </c>
      <c r="B276" t="s">
        <v>22</v>
      </c>
      <c r="C276" s="1">
        <v>45064.663963194442</v>
      </c>
      <c r="D276" t="s">
        <v>84</v>
      </c>
      <c r="E276" s="2">
        <v>12.616666666666699</v>
      </c>
      <c r="F276">
        <v>15.9</v>
      </c>
      <c r="G276" s="9">
        <f t="shared" si="8"/>
        <v>0.21027777777777831</v>
      </c>
      <c r="H276" s="8">
        <f t="shared" si="9"/>
        <v>45064</v>
      </c>
    </row>
    <row r="277" spans="1:8">
      <c r="A277" s="1" t="s">
        <v>187</v>
      </c>
      <c r="B277" t="s">
        <v>22</v>
      </c>
      <c r="C277" s="1">
        <v>45065.341055011573</v>
      </c>
      <c r="D277" t="s">
        <v>84</v>
      </c>
      <c r="E277" s="2">
        <v>6.3666666666666698</v>
      </c>
      <c r="F277">
        <v>15.1</v>
      </c>
      <c r="G277" s="9">
        <f t="shared" si="8"/>
        <v>0.10611111111111117</v>
      </c>
      <c r="H277" s="8">
        <f t="shared" si="9"/>
        <v>45065</v>
      </c>
    </row>
    <row r="278" spans="1:8">
      <c r="A278" s="1" t="s">
        <v>163</v>
      </c>
      <c r="B278" t="s">
        <v>22</v>
      </c>
      <c r="C278" s="1">
        <v>45065.464461226853</v>
      </c>
      <c r="D278" t="s">
        <v>77</v>
      </c>
      <c r="E278" s="2">
        <v>5.1166666666666698</v>
      </c>
      <c r="F278">
        <v>11.3</v>
      </c>
      <c r="G278" s="9">
        <f t="shared" si="8"/>
        <v>8.5277777777777827E-2</v>
      </c>
      <c r="H278" s="8">
        <f t="shared" si="9"/>
        <v>45065</v>
      </c>
    </row>
    <row r="279" spans="1:8">
      <c r="A279" s="1" t="s">
        <v>161</v>
      </c>
      <c r="B279" t="s">
        <v>22</v>
      </c>
      <c r="C279" s="1">
        <v>45065.529295289351</v>
      </c>
      <c r="D279" t="s">
        <v>77</v>
      </c>
      <c r="E279" s="2">
        <v>12.3</v>
      </c>
      <c r="F279">
        <v>7.7</v>
      </c>
      <c r="G279" s="9">
        <f t="shared" si="8"/>
        <v>0.20500000000000002</v>
      </c>
      <c r="H279" s="8">
        <f t="shared" si="9"/>
        <v>45065</v>
      </c>
    </row>
    <row r="280" spans="1:8">
      <c r="A280" s="1" t="s">
        <v>141</v>
      </c>
      <c r="B280" t="s">
        <v>22</v>
      </c>
      <c r="C280" s="1">
        <v>45065.547186261574</v>
      </c>
      <c r="D280" t="s">
        <v>77</v>
      </c>
      <c r="E280" s="2">
        <v>4.8499999999999996</v>
      </c>
      <c r="F280">
        <v>10.3</v>
      </c>
      <c r="G280" s="9">
        <f t="shared" si="8"/>
        <v>8.0833333333333326E-2</v>
      </c>
      <c r="H280" s="8">
        <f t="shared" si="9"/>
        <v>45065</v>
      </c>
    </row>
    <row r="281" spans="1:8">
      <c r="A281" s="1" t="s">
        <v>188</v>
      </c>
      <c r="B281" t="s">
        <v>22</v>
      </c>
      <c r="C281" s="1">
        <v>45065.654683449073</v>
      </c>
      <c r="D281" t="s">
        <v>84</v>
      </c>
      <c r="E281" s="2">
        <v>21.383333333333301</v>
      </c>
      <c r="F281">
        <v>9.8000000000000007</v>
      </c>
      <c r="G281" s="9">
        <f t="shared" si="8"/>
        <v>0.35638888888888837</v>
      </c>
      <c r="H281" s="8">
        <f t="shared" si="9"/>
        <v>45065</v>
      </c>
    </row>
    <row r="282" spans="1:8">
      <c r="A282" s="1" t="s">
        <v>146</v>
      </c>
      <c r="B282" t="s">
        <v>22</v>
      </c>
      <c r="C282" s="1">
        <v>45068.422010069444</v>
      </c>
      <c r="D282" t="s">
        <v>77</v>
      </c>
      <c r="E282" s="2">
        <v>7.0833333333333304</v>
      </c>
      <c r="F282">
        <v>8.8000000000000007</v>
      </c>
      <c r="G282" s="9">
        <f t="shared" si="8"/>
        <v>0.11805555555555551</v>
      </c>
      <c r="H282" s="8">
        <f t="shared" si="9"/>
        <v>45068</v>
      </c>
    </row>
    <row r="283" spans="1:8">
      <c r="A283" s="1" t="s">
        <v>162</v>
      </c>
      <c r="B283" t="s">
        <v>22</v>
      </c>
      <c r="C283" s="1">
        <v>45068.542416203702</v>
      </c>
      <c r="D283" t="s">
        <v>77</v>
      </c>
      <c r="E283" s="2">
        <v>25.2</v>
      </c>
      <c r="F283">
        <v>9.4</v>
      </c>
      <c r="G283" s="9">
        <f t="shared" si="8"/>
        <v>0.42</v>
      </c>
      <c r="H283" s="8">
        <f t="shared" si="9"/>
        <v>45068</v>
      </c>
    </row>
    <row r="284" spans="1:8">
      <c r="A284" s="1" t="s">
        <v>188</v>
      </c>
      <c r="B284" t="s">
        <v>22</v>
      </c>
      <c r="C284" s="1">
        <v>45068.584689432872</v>
      </c>
      <c r="D284" t="s">
        <v>84</v>
      </c>
      <c r="E284" s="2">
        <v>60.783333333333303</v>
      </c>
      <c r="F284">
        <v>9.8000000000000007</v>
      </c>
      <c r="G284" s="9">
        <f t="shared" si="8"/>
        <v>1.0130555555555552</v>
      </c>
      <c r="H284" s="8">
        <f t="shared" si="9"/>
        <v>45068</v>
      </c>
    </row>
    <row r="285" spans="1:8">
      <c r="A285" s="1" t="s">
        <v>132</v>
      </c>
      <c r="B285" t="s">
        <v>22</v>
      </c>
      <c r="C285" s="1">
        <v>45068.592032060187</v>
      </c>
      <c r="D285" t="s">
        <v>84</v>
      </c>
      <c r="E285" s="2">
        <v>1.7666666666666699</v>
      </c>
      <c r="F285">
        <v>6.1</v>
      </c>
      <c r="G285" s="9">
        <f t="shared" si="8"/>
        <v>2.9444444444444499E-2</v>
      </c>
      <c r="H285" s="8">
        <f t="shared" si="9"/>
        <v>45068</v>
      </c>
    </row>
    <row r="286" spans="1:8">
      <c r="A286" s="1" t="s">
        <v>115</v>
      </c>
      <c r="B286" t="s">
        <v>22</v>
      </c>
      <c r="C286" s="1">
        <v>45068.60074814815</v>
      </c>
      <c r="D286" t="s">
        <v>84</v>
      </c>
      <c r="E286" s="2">
        <v>3.1333333333333302</v>
      </c>
      <c r="F286">
        <v>10.8</v>
      </c>
      <c r="G286" s="9">
        <f t="shared" si="8"/>
        <v>5.222222222222217E-2</v>
      </c>
      <c r="H286" s="8">
        <f t="shared" si="9"/>
        <v>45068</v>
      </c>
    </row>
    <row r="287" spans="1:8">
      <c r="A287" s="1" t="s">
        <v>117</v>
      </c>
      <c r="B287" t="s">
        <v>22</v>
      </c>
      <c r="C287" s="1">
        <v>45068.601952199075</v>
      </c>
      <c r="D287" t="s">
        <v>84</v>
      </c>
      <c r="E287" s="2">
        <v>1.45</v>
      </c>
      <c r="F287">
        <v>6.8</v>
      </c>
      <c r="G287" s="9">
        <f t="shared" si="8"/>
        <v>2.4166666666666666E-2</v>
      </c>
      <c r="H287" s="8">
        <f t="shared" si="9"/>
        <v>45068</v>
      </c>
    </row>
    <row r="288" spans="1:8">
      <c r="A288" s="1" t="s">
        <v>120</v>
      </c>
      <c r="B288" t="s">
        <v>22</v>
      </c>
      <c r="C288" s="1">
        <v>45068.61600613426</v>
      </c>
      <c r="D288" t="s">
        <v>84</v>
      </c>
      <c r="E288" s="2">
        <v>19.5</v>
      </c>
      <c r="F288">
        <v>32.700000000000003</v>
      </c>
      <c r="G288" s="9">
        <f t="shared" si="8"/>
        <v>0.32500000000000001</v>
      </c>
      <c r="H288" s="8">
        <f t="shared" si="9"/>
        <v>45068</v>
      </c>
    </row>
    <row r="289" spans="1:8">
      <c r="A289" s="1" t="s">
        <v>188</v>
      </c>
      <c r="B289" t="s">
        <v>22</v>
      </c>
      <c r="C289" s="1">
        <v>45068.620927199074</v>
      </c>
      <c r="D289" t="s">
        <v>77</v>
      </c>
      <c r="E289" s="2">
        <v>1.1499999999999999</v>
      </c>
      <c r="F289">
        <v>7</v>
      </c>
      <c r="G289" s="9">
        <f t="shared" si="8"/>
        <v>1.9166666666666665E-2</v>
      </c>
      <c r="H289" s="8">
        <f t="shared" si="9"/>
        <v>45068</v>
      </c>
    </row>
    <row r="290" spans="1:8">
      <c r="A290" s="1" t="s">
        <v>114</v>
      </c>
      <c r="B290" t="s">
        <v>22</v>
      </c>
      <c r="C290" s="1">
        <v>45068.645515162039</v>
      </c>
      <c r="D290" t="s">
        <v>77</v>
      </c>
      <c r="E290" s="2">
        <v>7.06666666666667</v>
      </c>
      <c r="F290">
        <v>15.2</v>
      </c>
      <c r="G290" s="9">
        <f t="shared" si="8"/>
        <v>0.11777777777777783</v>
      </c>
      <c r="H290" s="8">
        <f t="shared" si="9"/>
        <v>45068</v>
      </c>
    </row>
    <row r="291" spans="1:8">
      <c r="A291" s="1" t="s">
        <v>188</v>
      </c>
      <c r="B291" t="s">
        <v>22</v>
      </c>
      <c r="C291" s="1">
        <v>45069.350456597225</v>
      </c>
      <c r="D291" t="s">
        <v>84</v>
      </c>
      <c r="E291" s="2">
        <v>7.93333333333333</v>
      </c>
      <c r="F291">
        <v>9.9</v>
      </c>
      <c r="G291" s="9">
        <f t="shared" si="8"/>
        <v>0.13222222222222216</v>
      </c>
      <c r="H291" s="8">
        <f t="shared" si="9"/>
        <v>45069</v>
      </c>
    </row>
    <row r="292" spans="1:8">
      <c r="A292" s="1" t="s">
        <v>163</v>
      </c>
      <c r="B292" t="s">
        <v>22</v>
      </c>
      <c r="C292" s="1">
        <v>45069.556434687503</v>
      </c>
      <c r="D292" t="s">
        <v>84</v>
      </c>
      <c r="E292" s="2">
        <v>74.650000000000006</v>
      </c>
      <c r="F292">
        <v>18.100000000000001</v>
      </c>
      <c r="G292" s="9">
        <f t="shared" si="8"/>
        <v>1.2441666666666669</v>
      </c>
      <c r="H292" s="8">
        <f t="shared" si="9"/>
        <v>45069</v>
      </c>
    </row>
    <row r="293" spans="1:8">
      <c r="A293" s="1" t="s">
        <v>190</v>
      </c>
      <c r="B293" t="s">
        <v>22</v>
      </c>
      <c r="C293" s="1">
        <v>45069.558647604164</v>
      </c>
      <c r="D293" t="s">
        <v>77</v>
      </c>
      <c r="E293" s="2">
        <v>2.43333333333333</v>
      </c>
      <c r="F293">
        <v>13.5</v>
      </c>
      <c r="G293" s="9">
        <f t="shared" si="8"/>
        <v>4.0555555555555498E-2</v>
      </c>
      <c r="H293" s="8">
        <f t="shared" si="9"/>
        <v>45069</v>
      </c>
    </row>
    <row r="294" spans="1:8">
      <c r="A294" s="1" t="s">
        <v>190</v>
      </c>
      <c r="B294" t="s">
        <v>22</v>
      </c>
      <c r="C294" s="1">
        <v>45069.577115046297</v>
      </c>
      <c r="D294" t="s">
        <v>84</v>
      </c>
      <c r="E294" s="2">
        <v>1.36666666666667</v>
      </c>
      <c r="F294">
        <v>20.100000000000001</v>
      </c>
      <c r="G294" s="9">
        <f t="shared" si="8"/>
        <v>2.2777777777777834E-2</v>
      </c>
      <c r="H294" s="8">
        <f t="shared" si="9"/>
        <v>45069</v>
      </c>
    </row>
    <row r="295" spans="1:8">
      <c r="A295" s="1" t="s">
        <v>142</v>
      </c>
      <c r="B295" t="s">
        <v>22</v>
      </c>
      <c r="C295" s="1">
        <v>45069.579935914349</v>
      </c>
      <c r="D295" t="s">
        <v>84</v>
      </c>
      <c r="E295" s="2">
        <v>1.4666666666666699</v>
      </c>
      <c r="F295">
        <v>5.2</v>
      </c>
      <c r="G295" s="9">
        <f t="shared" si="8"/>
        <v>2.4444444444444498E-2</v>
      </c>
      <c r="H295" s="8">
        <f t="shared" si="9"/>
        <v>45069</v>
      </c>
    </row>
    <row r="296" spans="1:8">
      <c r="A296" s="1" t="s">
        <v>197</v>
      </c>
      <c r="B296" t="s">
        <v>31</v>
      </c>
      <c r="C296" s="1">
        <v>45061.444635185188</v>
      </c>
      <c r="D296" t="s">
        <v>72</v>
      </c>
      <c r="E296" s="2">
        <v>1.4</v>
      </c>
      <c r="F296">
        <v>0</v>
      </c>
      <c r="G296" s="9">
        <f t="shared" si="8"/>
        <v>2.3333333333333331E-2</v>
      </c>
      <c r="H296" s="8">
        <f t="shared" si="9"/>
        <v>45061</v>
      </c>
    </row>
    <row r="297" spans="1:8">
      <c r="A297" s="1" t="s">
        <v>163</v>
      </c>
      <c r="B297" t="s">
        <v>31</v>
      </c>
      <c r="C297" s="1">
        <v>45061.541583136575</v>
      </c>
      <c r="D297" t="s">
        <v>76</v>
      </c>
      <c r="E297" s="2">
        <v>2.4500000000000002</v>
      </c>
      <c r="F297">
        <v>0</v>
      </c>
      <c r="G297" s="9">
        <f t="shared" si="8"/>
        <v>4.083333333333334E-2</v>
      </c>
      <c r="H297" s="8">
        <f t="shared" si="9"/>
        <v>45061</v>
      </c>
    </row>
    <row r="298" spans="1:8">
      <c r="A298" s="1" t="s">
        <v>194</v>
      </c>
      <c r="B298" t="s">
        <v>31</v>
      </c>
      <c r="C298" s="1">
        <v>45061.553343900465</v>
      </c>
      <c r="D298" t="s">
        <v>76</v>
      </c>
      <c r="E298" s="2">
        <v>16.783333333333299</v>
      </c>
      <c r="F298">
        <v>0</v>
      </c>
      <c r="G298" s="9">
        <f t="shared" si="8"/>
        <v>0.27972222222222165</v>
      </c>
      <c r="H298" s="8">
        <f t="shared" si="9"/>
        <v>45061</v>
      </c>
    </row>
    <row r="299" spans="1:8">
      <c r="A299" s="1" t="s">
        <v>198</v>
      </c>
      <c r="B299" t="s">
        <v>31</v>
      </c>
      <c r="C299" s="1">
        <v>45062.574883796296</v>
      </c>
      <c r="D299" t="s">
        <v>76</v>
      </c>
      <c r="E299" s="2">
        <v>13.6833333333333</v>
      </c>
      <c r="F299">
        <v>0</v>
      </c>
      <c r="G299" s="9">
        <f t="shared" si="8"/>
        <v>0.22805555555555498</v>
      </c>
      <c r="H299" s="8">
        <f t="shared" si="9"/>
        <v>45062</v>
      </c>
    </row>
    <row r="300" spans="1:8">
      <c r="A300" s="1" t="s">
        <v>198</v>
      </c>
      <c r="B300" t="s">
        <v>31</v>
      </c>
      <c r="C300" s="1">
        <v>45062.582835069443</v>
      </c>
      <c r="D300" t="s">
        <v>76</v>
      </c>
      <c r="E300" s="2">
        <v>11.35</v>
      </c>
      <c r="F300">
        <v>0</v>
      </c>
      <c r="G300" s="9">
        <f t="shared" si="8"/>
        <v>0.18916666666666665</v>
      </c>
      <c r="H300" s="8">
        <f t="shared" si="9"/>
        <v>45062</v>
      </c>
    </row>
    <row r="301" spans="1:8">
      <c r="A301" s="1" t="s">
        <v>163</v>
      </c>
      <c r="B301" t="s">
        <v>31</v>
      </c>
      <c r="C301" s="1">
        <v>45062.59258128472</v>
      </c>
      <c r="D301" t="s">
        <v>76</v>
      </c>
      <c r="E301" s="2">
        <v>1.4666666666666699</v>
      </c>
      <c r="F301">
        <v>0</v>
      </c>
      <c r="G301" s="9">
        <f t="shared" si="8"/>
        <v>2.4444444444444498E-2</v>
      </c>
      <c r="H301" s="8">
        <f t="shared" si="9"/>
        <v>45062</v>
      </c>
    </row>
    <row r="302" spans="1:8">
      <c r="A302" s="1" t="s">
        <v>199</v>
      </c>
      <c r="B302" t="s">
        <v>31</v>
      </c>
      <c r="C302" s="1">
        <v>45062.61591079861</v>
      </c>
      <c r="D302" t="s">
        <v>75</v>
      </c>
      <c r="E302" s="2">
        <v>0.65</v>
      </c>
      <c r="F302">
        <v>8.5</v>
      </c>
      <c r="G302" s="9">
        <f t="shared" si="8"/>
        <v>1.0833333333333334E-2</v>
      </c>
      <c r="H302" s="8">
        <f t="shared" si="9"/>
        <v>45062</v>
      </c>
    </row>
    <row r="303" spans="1:8">
      <c r="A303" s="1" t="s">
        <v>200</v>
      </c>
      <c r="B303" t="s">
        <v>31</v>
      </c>
      <c r="C303" s="1">
        <v>45062.63195234954</v>
      </c>
      <c r="D303" t="s">
        <v>76</v>
      </c>
      <c r="E303" s="2">
        <v>10.983333333333301</v>
      </c>
      <c r="F303">
        <v>0</v>
      </c>
      <c r="G303" s="9">
        <f t="shared" si="8"/>
        <v>0.183055555555555</v>
      </c>
      <c r="H303" s="8">
        <f t="shared" si="9"/>
        <v>45062</v>
      </c>
    </row>
    <row r="304" spans="1:8">
      <c r="A304" s="1" t="s">
        <v>200</v>
      </c>
      <c r="B304" t="s">
        <v>31</v>
      </c>
      <c r="C304" s="1">
        <v>45062.634392511573</v>
      </c>
      <c r="D304" t="s">
        <v>76</v>
      </c>
      <c r="E304" s="2">
        <v>3.4666666666666699</v>
      </c>
      <c r="F304">
        <v>0</v>
      </c>
      <c r="G304" s="9">
        <f t="shared" si="8"/>
        <v>5.7777777777777831E-2</v>
      </c>
      <c r="H304" s="8">
        <f t="shared" si="9"/>
        <v>45062</v>
      </c>
    </row>
    <row r="305" spans="1:8">
      <c r="B305" t="s">
        <v>31</v>
      </c>
      <c r="C305" s="1">
        <v>45063.538371261573</v>
      </c>
      <c r="D305" t="s">
        <v>76</v>
      </c>
      <c r="E305" s="2">
        <v>0.16666666666666699</v>
      </c>
      <c r="F305">
        <v>0</v>
      </c>
      <c r="G305" s="9">
        <f t="shared" si="8"/>
        <v>2.7777777777777831E-3</v>
      </c>
      <c r="H305" s="8">
        <f t="shared" si="9"/>
        <v>45063</v>
      </c>
    </row>
    <row r="306" spans="1:8">
      <c r="A306" s="1" t="s">
        <v>201</v>
      </c>
      <c r="B306" t="s">
        <v>31</v>
      </c>
      <c r="C306" s="1">
        <v>45063.539922719909</v>
      </c>
      <c r="D306" t="s">
        <v>76</v>
      </c>
      <c r="E306" s="2">
        <v>1.95</v>
      </c>
      <c r="F306">
        <v>0</v>
      </c>
      <c r="G306" s="9">
        <f t="shared" si="8"/>
        <v>3.2500000000000001E-2</v>
      </c>
      <c r="H306" s="8">
        <f t="shared" si="9"/>
        <v>45063</v>
      </c>
    </row>
    <row r="307" spans="1:8">
      <c r="A307" s="1" t="s">
        <v>202</v>
      </c>
      <c r="B307" t="s">
        <v>31</v>
      </c>
      <c r="C307" s="1">
        <v>45063.541005983796</v>
      </c>
      <c r="D307" t="s">
        <v>75</v>
      </c>
      <c r="E307" s="2">
        <v>1.5166666666666699</v>
      </c>
      <c r="F307">
        <v>7.7</v>
      </c>
      <c r="G307" s="9">
        <f t="shared" si="8"/>
        <v>2.5277777777777833E-2</v>
      </c>
      <c r="H307" s="8">
        <f t="shared" si="9"/>
        <v>45063</v>
      </c>
    </row>
    <row r="308" spans="1:8">
      <c r="A308" s="1" t="s">
        <v>203</v>
      </c>
      <c r="B308" t="s">
        <v>31</v>
      </c>
      <c r="C308" s="1">
        <v>45064.376910567131</v>
      </c>
      <c r="D308" t="s">
        <v>83</v>
      </c>
      <c r="E308" s="2">
        <v>0.4</v>
      </c>
      <c r="F308">
        <v>0</v>
      </c>
      <c r="G308" s="9">
        <f t="shared" si="8"/>
        <v>6.6666666666666671E-3</v>
      </c>
      <c r="H308" s="8">
        <f t="shared" si="9"/>
        <v>45064</v>
      </c>
    </row>
    <row r="309" spans="1:8">
      <c r="A309" s="1" t="s">
        <v>163</v>
      </c>
      <c r="B309" t="s">
        <v>31</v>
      </c>
      <c r="C309" s="1">
        <v>45065.365689039354</v>
      </c>
      <c r="D309" t="s">
        <v>76</v>
      </c>
      <c r="E309" s="2">
        <v>13.5</v>
      </c>
      <c r="F309">
        <v>0</v>
      </c>
      <c r="G309" s="9">
        <f t="shared" si="8"/>
        <v>0.22500000000000001</v>
      </c>
      <c r="H309" s="8">
        <f t="shared" si="9"/>
        <v>45065</v>
      </c>
    </row>
    <row r="310" spans="1:8">
      <c r="A310" s="1" t="s">
        <v>203</v>
      </c>
      <c r="B310" t="s">
        <v>31</v>
      </c>
      <c r="C310" s="1">
        <v>45065.368943518515</v>
      </c>
      <c r="D310" t="s">
        <v>72</v>
      </c>
      <c r="E310" s="2">
        <v>0.45</v>
      </c>
      <c r="F310">
        <v>0</v>
      </c>
      <c r="G310" s="9">
        <f t="shared" si="8"/>
        <v>7.5000000000000006E-3</v>
      </c>
      <c r="H310" s="8">
        <f t="shared" si="9"/>
        <v>45065</v>
      </c>
    </row>
    <row r="311" spans="1:8">
      <c r="A311" s="1" t="s">
        <v>163</v>
      </c>
      <c r="B311" t="s">
        <v>31</v>
      </c>
      <c r="C311" s="1">
        <v>45065.58349355324</v>
      </c>
      <c r="D311" t="s">
        <v>75</v>
      </c>
      <c r="E311" s="2">
        <v>7.7166666666666703</v>
      </c>
      <c r="F311">
        <v>7.6</v>
      </c>
      <c r="G311" s="9">
        <f t="shared" si="8"/>
        <v>0.12861111111111118</v>
      </c>
      <c r="H311" s="8">
        <f t="shared" si="9"/>
        <v>45065</v>
      </c>
    </row>
    <row r="312" spans="1:8">
      <c r="A312" s="1" t="s">
        <v>163</v>
      </c>
      <c r="B312" t="s">
        <v>31</v>
      </c>
      <c r="C312" s="1">
        <v>45065.633689317132</v>
      </c>
      <c r="D312" t="s">
        <v>75</v>
      </c>
      <c r="E312" s="2">
        <v>11.383333333333301</v>
      </c>
      <c r="F312">
        <v>7.6</v>
      </c>
      <c r="G312" s="9">
        <f t="shared" si="8"/>
        <v>0.18972222222222168</v>
      </c>
      <c r="H312" s="8">
        <f t="shared" si="9"/>
        <v>45065</v>
      </c>
    </row>
    <row r="313" spans="1:8">
      <c r="A313" s="1" t="s">
        <v>163</v>
      </c>
      <c r="B313" t="s">
        <v>31</v>
      </c>
      <c r="C313" s="1">
        <v>45069.356690046297</v>
      </c>
      <c r="D313" t="s">
        <v>76</v>
      </c>
      <c r="E313" s="2">
        <v>4.31666666666667</v>
      </c>
      <c r="F313">
        <v>0</v>
      </c>
      <c r="G313" s="9">
        <f t="shared" si="8"/>
        <v>7.1944444444444505E-2</v>
      </c>
      <c r="H313" s="8">
        <f t="shared" si="9"/>
        <v>45069</v>
      </c>
    </row>
    <row r="314" spans="1:8">
      <c r="A314" s="1" t="s">
        <v>163</v>
      </c>
      <c r="B314" t="s">
        <v>31</v>
      </c>
      <c r="C314" s="1">
        <v>45069.622338194444</v>
      </c>
      <c r="D314" t="s">
        <v>73</v>
      </c>
      <c r="E314" s="2">
        <v>44.3</v>
      </c>
      <c r="F314">
        <v>9.8000000000000007</v>
      </c>
      <c r="G314" s="9">
        <f t="shared" si="8"/>
        <v>0.73833333333333329</v>
      </c>
      <c r="H314" s="8">
        <f t="shared" si="9"/>
        <v>45069</v>
      </c>
    </row>
    <row r="315" spans="1:8">
      <c r="A315" s="1" t="s">
        <v>151</v>
      </c>
      <c r="B315" t="s">
        <v>16</v>
      </c>
      <c r="C315" s="1">
        <v>45061.39789270833</v>
      </c>
      <c r="D315" t="s">
        <v>74</v>
      </c>
      <c r="E315" s="2">
        <v>17.649999999999999</v>
      </c>
      <c r="F315">
        <v>19.399999999999999</v>
      </c>
      <c r="G315" s="9">
        <f t="shared" si="8"/>
        <v>0.29416666666666663</v>
      </c>
      <c r="H315" s="8">
        <f t="shared" si="9"/>
        <v>45061</v>
      </c>
    </row>
    <row r="316" spans="1:8">
      <c r="A316" s="1" t="s">
        <v>143</v>
      </c>
      <c r="B316" t="s">
        <v>16</v>
      </c>
      <c r="C316" s="1">
        <v>45061.425815706018</v>
      </c>
      <c r="D316" t="s">
        <v>74</v>
      </c>
      <c r="E316" s="2">
        <v>3.9833333333333298</v>
      </c>
      <c r="F316">
        <v>19.5</v>
      </c>
      <c r="G316" s="9">
        <f t="shared" si="8"/>
        <v>6.6388888888888831E-2</v>
      </c>
      <c r="H316" s="8">
        <f t="shared" si="9"/>
        <v>45061</v>
      </c>
    </row>
    <row r="317" spans="1:8">
      <c r="A317" s="1" t="s">
        <v>122</v>
      </c>
      <c r="B317" t="s">
        <v>16</v>
      </c>
      <c r="C317" s="1">
        <v>45061.448659756941</v>
      </c>
      <c r="D317" t="s">
        <v>79</v>
      </c>
      <c r="E317" s="2">
        <v>2.2833333333333301</v>
      </c>
      <c r="F317">
        <v>7.5</v>
      </c>
      <c r="G317" s="9">
        <f t="shared" si="8"/>
        <v>3.8055555555555502E-2</v>
      </c>
      <c r="H317" s="8">
        <f t="shared" si="9"/>
        <v>45061</v>
      </c>
    </row>
    <row r="318" spans="1:8">
      <c r="A318" s="1" t="s">
        <v>197</v>
      </c>
      <c r="B318" t="s">
        <v>16</v>
      </c>
      <c r="C318" s="1">
        <v>45061.45004221065</v>
      </c>
      <c r="D318" t="s">
        <v>82</v>
      </c>
      <c r="E318" s="2">
        <v>1.93333333333333</v>
      </c>
      <c r="F318">
        <v>5.4</v>
      </c>
      <c r="G318" s="9">
        <f t="shared" si="8"/>
        <v>3.2222222222222166E-2</v>
      </c>
      <c r="H318" s="8">
        <f t="shared" si="9"/>
        <v>45061</v>
      </c>
    </row>
    <row r="319" spans="1:8">
      <c r="A319" s="1" t="s">
        <v>164</v>
      </c>
      <c r="B319" t="s">
        <v>16</v>
      </c>
      <c r="C319" s="1">
        <v>45061.457391203701</v>
      </c>
      <c r="D319" t="s">
        <v>74</v>
      </c>
      <c r="E319" s="2">
        <v>8.5</v>
      </c>
      <c r="F319">
        <v>19</v>
      </c>
      <c r="G319" s="9">
        <f t="shared" si="8"/>
        <v>0.14166666666666666</v>
      </c>
      <c r="H319" s="8">
        <f t="shared" si="9"/>
        <v>45061</v>
      </c>
    </row>
    <row r="320" spans="1:8">
      <c r="A320" s="1" t="s">
        <v>123</v>
      </c>
      <c r="B320" t="s">
        <v>16</v>
      </c>
      <c r="C320" s="1">
        <v>45061.464723379628</v>
      </c>
      <c r="D320" t="s">
        <v>82</v>
      </c>
      <c r="E320" s="2">
        <v>2.5</v>
      </c>
      <c r="F320">
        <v>5.4</v>
      </c>
      <c r="G320" s="9">
        <f t="shared" si="8"/>
        <v>4.1666666666666664E-2</v>
      </c>
      <c r="H320" s="8">
        <f t="shared" si="9"/>
        <v>45061</v>
      </c>
    </row>
    <row r="321" spans="1:8">
      <c r="A321" s="1" t="s">
        <v>122</v>
      </c>
      <c r="B321" t="s">
        <v>16</v>
      </c>
      <c r="C321" s="1">
        <v>45061.486099768517</v>
      </c>
      <c r="D321" t="s">
        <v>82</v>
      </c>
      <c r="E321" s="2">
        <v>0.45</v>
      </c>
      <c r="F321">
        <v>2.1</v>
      </c>
      <c r="G321" s="9">
        <f t="shared" si="8"/>
        <v>7.5000000000000006E-3</v>
      </c>
      <c r="H321" s="8">
        <f t="shared" si="9"/>
        <v>45061</v>
      </c>
    </row>
    <row r="322" spans="1:8">
      <c r="A322" s="1" t="s">
        <v>167</v>
      </c>
      <c r="B322" t="s">
        <v>16</v>
      </c>
      <c r="C322" s="1">
        <v>45061.49548287037</v>
      </c>
      <c r="D322" t="s">
        <v>74</v>
      </c>
      <c r="E322" s="2">
        <v>8.5500000000000007</v>
      </c>
      <c r="F322">
        <v>18.5</v>
      </c>
      <c r="G322" s="9">
        <f t="shared" ref="G322:G385" si="10">$E322/60</f>
        <v>0.14250000000000002</v>
      </c>
      <c r="H322" s="8">
        <f t="shared" si="9"/>
        <v>45061</v>
      </c>
    </row>
    <row r="323" spans="1:8">
      <c r="A323" s="1" t="s">
        <v>125</v>
      </c>
      <c r="B323" t="s">
        <v>16</v>
      </c>
      <c r="C323" s="1">
        <v>45061.525846643519</v>
      </c>
      <c r="D323" t="s">
        <v>79</v>
      </c>
      <c r="E323" s="2">
        <v>1.9166666666666701</v>
      </c>
      <c r="F323">
        <v>26.3</v>
      </c>
      <c r="G323" s="9">
        <f t="shared" si="10"/>
        <v>3.1944444444444504E-2</v>
      </c>
      <c r="H323" s="8">
        <f t="shared" ref="H323:H386" si="11">DATE(YEAR($C323), MONTH($C323), DAY($C323))</f>
        <v>45061</v>
      </c>
    </row>
    <row r="324" spans="1:8">
      <c r="A324" s="1" t="s">
        <v>169</v>
      </c>
      <c r="B324" t="s">
        <v>16</v>
      </c>
      <c r="C324" s="1">
        <v>45061.527929363423</v>
      </c>
      <c r="D324" t="s">
        <v>74</v>
      </c>
      <c r="E324" s="2">
        <v>2.93333333333333</v>
      </c>
      <c r="F324">
        <v>13.2</v>
      </c>
      <c r="G324" s="9">
        <f t="shared" si="10"/>
        <v>4.8888888888888836E-2</v>
      </c>
      <c r="H324" s="8">
        <f t="shared" si="11"/>
        <v>45061</v>
      </c>
    </row>
    <row r="325" spans="1:8">
      <c r="A325" s="1" t="s">
        <v>170</v>
      </c>
      <c r="B325" t="s">
        <v>16</v>
      </c>
      <c r="C325" s="1">
        <v>45061.531422604166</v>
      </c>
      <c r="D325" t="s">
        <v>74</v>
      </c>
      <c r="E325" s="2">
        <v>4.9666666666666703</v>
      </c>
      <c r="F325">
        <v>18.100000000000001</v>
      </c>
      <c r="G325" s="9">
        <f t="shared" si="10"/>
        <v>8.2777777777777839E-2</v>
      </c>
      <c r="H325" s="8">
        <f t="shared" si="11"/>
        <v>45061</v>
      </c>
    </row>
    <row r="326" spans="1:8">
      <c r="A326" s="1" t="s">
        <v>171</v>
      </c>
      <c r="B326" t="s">
        <v>16</v>
      </c>
      <c r="C326" s="1">
        <v>45061.549289236114</v>
      </c>
      <c r="D326" t="s">
        <v>74</v>
      </c>
      <c r="E326" s="2">
        <v>11.9</v>
      </c>
      <c r="F326">
        <v>19.100000000000001</v>
      </c>
      <c r="G326" s="9">
        <f t="shared" si="10"/>
        <v>0.19833333333333333</v>
      </c>
      <c r="H326" s="8">
        <f t="shared" si="11"/>
        <v>45061</v>
      </c>
    </row>
    <row r="327" spans="1:8">
      <c r="A327" s="1" t="s">
        <v>172</v>
      </c>
      <c r="B327" t="s">
        <v>16</v>
      </c>
      <c r="C327" s="1">
        <v>45061.553017557868</v>
      </c>
      <c r="D327" t="s">
        <v>74</v>
      </c>
      <c r="E327" s="2">
        <v>5.2</v>
      </c>
      <c r="F327">
        <v>13.2</v>
      </c>
      <c r="G327" s="9">
        <f t="shared" si="10"/>
        <v>8.666666666666667E-2</v>
      </c>
      <c r="H327" s="8">
        <f t="shared" si="11"/>
        <v>45061</v>
      </c>
    </row>
    <row r="328" spans="1:8">
      <c r="A328" s="1" t="s">
        <v>125</v>
      </c>
      <c r="B328" t="s">
        <v>16</v>
      </c>
      <c r="C328" s="1">
        <v>45061.565299074071</v>
      </c>
      <c r="D328" t="s">
        <v>80</v>
      </c>
      <c r="E328" s="2">
        <v>17.2</v>
      </c>
      <c r="F328">
        <v>0</v>
      </c>
      <c r="G328" s="9">
        <f t="shared" si="10"/>
        <v>0.28666666666666668</v>
      </c>
      <c r="H328" s="8">
        <f t="shared" si="11"/>
        <v>45061</v>
      </c>
    </row>
    <row r="329" spans="1:8">
      <c r="A329" s="1" t="s">
        <v>143</v>
      </c>
      <c r="B329" t="s">
        <v>16</v>
      </c>
      <c r="C329" s="1">
        <v>45061.582520057869</v>
      </c>
      <c r="D329" t="s">
        <v>82</v>
      </c>
      <c r="E329" s="2">
        <v>0.56666666666666698</v>
      </c>
      <c r="F329">
        <v>3.1</v>
      </c>
      <c r="G329" s="9">
        <f t="shared" si="10"/>
        <v>9.4444444444444497E-3</v>
      </c>
      <c r="H329" s="8">
        <f t="shared" si="11"/>
        <v>45061</v>
      </c>
    </row>
    <row r="330" spans="1:8">
      <c r="A330" s="1" t="s">
        <v>125</v>
      </c>
      <c r="B330" t="s">
        <v>16</v>
      </c>
      <c r="C330" s="1">
        <v>45062.368891701386</v>
      </c>
      <c r="D330" t="s">
        <v>79</v>
      </c>
      <c r="E330" s="2">
        <v>8.0333333333333297</v>
      </c>
      <c r="F330">
        <v>26.3</v>
      </c>
      <c r="G330" s="9">
        <f t="shared" si="10"/>
        <v>0.13388888888888884</v>
      </c>
      <c r="H330" s="8">
        <f t="shared" si="11"/>
        <v>45062</v>
      </c>
    </row>
    <row r="331" spans="1:8">
      <c r="A331" s="1" t="s">
        <v>125</v>
      </c>
      <c r="B331" t="s">
        <v>16</v>
      </c>
      <c r="C331" s="1">
        <v>45062.460089895831</v>
      </c>
      <c r="D331" t="s">
        <v>82</v>
      </c>
      <c r="E331" s="2">
        <v>1</v>
      </c>
      <c r="F331">
        <v>6.4</v>
      </c>
      <c r="G331" s="9">
        <f t="shared" si="10"/>
        <v>1.6666666666666666E-2</v>
      </c>
      <c r="H331" s="8">
        <f t="shared" si="11"/>
        <v>45062</v>
      </c>
    </row>
    <row r="332" spans="1:8">
      <c r="A332" s="1" t="s">
        <v>144</v>
      </c>
      <c r="B332" t="s">
        <v>16</v>
      </c>
      <c r="C332" s="1">
        <v>45062.475173182873</v>
      </c>
      <c r="D332" t="s">
        <v>79</v>
      </c>
      <c r="E332" s="2">
        <v>21.633333333333301</v>
      </c>
      <c r="F332">
        <v>10.5</v>
      </c>
      <c r="G332" s="9">
        <f t="shared" si="10"/>
        <v>0.36055555555555502</v>
      </c>
      <c r="H332" s="8">
        <f t="shared" si="11"/>
        <v>45062</v>
      </c>
    </row>
    <row r="333" spans="1:8">
      <c r="A333" s="1" t="s">
        <v>195</v>
      </c>
      <c r="B333" t="s">
        <v>16</v>
      </c>
      <c r="C333" s="1">
        <v>45062.517372303242</v>
      </c>
      <c r="D333" t="s">
        <v>79</v>
      </c>
      <c r="E333" s="2">
        <v>23.116666666666699</v>
      </c>
      <c r="F333">
        <v>9.3000000000000007</v>
      </c>
      <c r="G333" s="9">
        <f t="shared" si="10"/>
        <v>0.38527777777777833</v>
      </c>
      <c r="H333" s="8">
        <f t="shared" si="11"/>
        <v>45062</v>
      </c>
    </row>
    <row r="334" spans="1:8">
      <c r="A334" s="1" t="s">
        <v>176</v>
      </c>
      <c r="B334" t="s">
        <v>16</v>
      </c>
      <c r="C334" s="1">
        <v>45062.538788506943</v>
      </c>
      <c r="D334" t="s">
        <v>74</v>
      </c>
      <c r="E334" s="2">
        <v>30.6666666666667</v>
      </c>
      <c r="F334">
        <v>13.2</v>
      </c>
      <c r="G334" s="9">
        <f t="shared" si="10"/>
        <v>0.51111111111111163</v>
      </c>
      <c r="H334" s="8">
        <f t="shared" si="11"/>
        <v>45062</v>
      </c>
    </row>
    <row r="335" spans="1:8">
      <c r="A335" s="1" t="s">
        <v>180</v>
      </c>
      <c r="B335" t="s">
        <v>16</v>
      </c>
      <c r="C335" s="1">
        <v>45062.633399039354</v>
      </c>
      <c r="D335" t="s">
        <v>74</v>
      </c>
      <c r="E335" s="2">
        <v>14.9</v>
      </c>
      <c r="F335">
        <v>17.5</v>
      </c>
      <c r="G335" s="9">
        <f t="shared" si="10"/>
        <v>0.24833333333333335</v>
      </c>
      <c r="H335" s="8">
        <f t="shared" si="11"/>
        <v>45062</v>
      </c>
    </row>
    <row r="336" spans="1:8">
      <c r="A336" s="1" t="s">
        <v>106</v>
      </c>
      <c r="B336" t="s">
        <v>16</v>
      </c>
      <c r="C336" s="1">
        <v>45063.348405787037</v>
      </c>
      <c r="D336" t="s">
        <v>79</v>
      </c>
      <c r="E336" s="2">
        <v>7.5166666666666702</v>
      </c>
      <c r="F336">
        <v>21.3</v>
      </c>
      <c r="G336" s="9">
        <f t="shared" si="10"/>
        <v>0.12527777777777785</v>
      </c>
      <c r="H336" s="8">
        <f t="shared" si="11"/>
        <v>45063</v>
      </c>
    </row>
    <row r="337" spans="1:8">
      <c r="A337" s="1" t="s">
        <v>156</v>
      </c>
      <c r="B337" t="s">
        <v>16</v>
      </c>
      <c r="C337" s="1">
        <v>45063.504524849537</v>
      </c>
      <c r="D337" t="s">
        <v>74</v>
      </c>
      <c r="E337" s="2">
        <v>5.25</v>
      </c>
      <c r="F337">
        <v>13.2</v>
      </c>
      <c r="G337" s="9">
        <f t="shared" si="10"/>
        <v>8.7499999999999994E-2</v>
      </c>
      <c r="H337" s="8">
        <f t="shared" si="11"/>
        <v>45063</v>
      </c>
    </row>
    <row r="338" spans="1:8">
      <c r="A338" s="1" t="s">
        <v>145</v>
      </c>
      <c r="B338" t="s">
        <v>16</v>
      </c>
      <c r="C338" s="1">
        <v>45063.524465509261</v>
      </c>
      <c r="D338" t="s">
        <v>74</v>
      </c>
      <c r="E338" s="2">
        <v>28.65</v>
      </c>
      <c r="F338">
        <v>19.8</v>
      </c>
      <c r="G338" s="9">
        <f t="shared" si="10"/>
        <v>0.47749999999999998</v>
      </c>
      <c r="H338" s="8">
        <f t="shared" si="11"/>
        <v>45063</v>
      </c>
    </row>
    <row r="339" spans="1:8">
      <c r="A339" s="1" t="s">
        <v>185</v>
      </c>
      <c r="B339" t="s">
        <v>16</v>
      </c>
      <c r="C339" s="1">
        <v>45063.530187384262</v>
      </c>
      <c r="D339" t="s">
        <v>74</v>
      </c>
      <c r="E339" s="2">
        <v>7.8333333333333304</v>
      </c>
      <c r="F339">
        <v>18.600000000000001</v>
      </c>
      <c r="G339" s="9">
        <f t="shared" si="10"/>
        <v>0.13055555555555551</v>
      </c>
      <c r="H339" s="8">
        <f t="shared" si="11"/>
        <v>45063</v>
      </c>
    </row>
    <row r="340" spans="1:8">
      <c r="A340" s="1" t="s">
        <v>136</v>
      </c>
      <c r="B340" t="s">
        <v>16</v>
      </c>
      <c r="C340" s="1">
        <v>45063.563301886577</v>
      </c>
      <c r="D340" t="s">
        <v>79</v>
      </c>
      <c r="E340" s="2">
        <v>47.3</v>
      </c>
      <c r="F340">
        <v>15.8</v>
      </c>
      <c r="G340" s="9">
        <f t="shared" si="10"/>
        <v>0.78833333333333333</v>
      </c>
      <c r="H340" s="8">
        <f t="shared" si="11"/>
        <v>45063</v>
      </c>
    </row>
    <row r="341" spans="1:8">
      <c r="A341" s="1" t="s">
        <v>137</v>
      </c>
      <c r="B341" t="s">
        <v>16</v>
      </c>
      <c r="C341" s="1">
        <v>45063.576065196758</v>
      </c>
      <c r="D341" t="s">
        <v>74</v>
      </c>
      <c r="E341" s="2">
        <v>18.1666666666667</v>
      </c>
      <c r="F341">
        <v>19.899999999999999</v>
      </c>
      <c r="G341" s="9">
        <f t="shared" si="10"/>
        <v>0.30277777777777831</v>
      </c>
      <c r="H341" s="8">
        <f t="shared" si="11"/>
        <v>45063</v>
      </c>
    </row>
    <row r="342" spans="1:8">
      <c r="A342" s="1" t="s">
        <v>183</v>
      </c>
      <c r="B342" t="s">
        <v>16</v>
      </c>
      <c r="C342" s="1">
        <v>45063.579291469905</v>
      </c>
      <c r="D342" t="s">
        <v>74</v>
      </c>
      <c r="E342" s="2">
        <v>3.9833333333333298</v>
      </c>
      <c r="F342">
        <v>13.2</v>
      </c>
      <c r="G342" s="9">
        <f t="shared" si="10"/>
        <v>6.6388888888888831E-2</v>
      </c>
      <c r="H342" s="8">
        <f t="shared" si="11"/>
        <v>45063</v>
      </c>
    </row>
    <row r="343" spans="1:8">
      <c r="A343" s="1" t="s">
        <v>184</v>
      </c>
      <c r="B343" t="s">
        <v>16</v>
      </c>
      <c r="C343" s="1">
        <v>45063.584184837964</v>
      </c>
      <c r="D343" t="s">
        <v>74</v>
      </c>
      <c r="E343" s="2">
        <v>6.85</v>
      </c>
      <c r="F343">
        <v>16.100000000000001</v>
      </c>
      <c r="G343" s="9">
        <f t="shared" si="10"/>
        <v>0.11416666666666667</v>
      </c>
      <c r="H343" s="8">
        <f t="shared" si="11"/>
        <v>45063</v>
      </c>
    </row>
    <row r="344" spans="1:8">
      <c r="A344" s="1" t="s">
        <v>157</v>
      </c>
      <c r="B344" t="s">
        <v>16</v>
      </c>
      <c r="C344" s="1">
        <v>45063.587884606481</v>
      </c>
      <c r="D344" t="s">
        <v>74</v>
      </c>
      <c r="E344" s="2">
        <v>5.15</v>
      </c>
      <c r="F344">
        <v>13.2</v>
      </c>
      <c r="G344" s="9">
        <f t="shared" si="10"/>
        <v>8.5833333333333345E-2</v>
      </c>
      <c r="H344" s="8">
        <f t="shared" si="11"/>
        <v>45063</v>
      </c>
    </row>
    <row r="345" spans="1:8">
      <c r="A345" s="1" t="s">
        <v>136</v>
      </c>
      <c r="B345" t="s">
        <v>16</v>
      </c>
      <c r="C345" s="1">
        <v>45063.625928043984</v>
      </c>
      <c r="D345" t="s">
        <v>80</v>
      </c>
      <c r="E345" s="2">
        <v>17.05</v>
      </c>
      <c r="F345">
        <v>0</v>
      </c>
      <c r="G345" s="9">
        <f t="shared" si="10"/>
        <v>0.28416666666666668</v>
      </c>
      <c r="H345" s="8">
        <f t="shared" si="11"/>
        <v>45063</v>
      </c>
    </row>
    <row r="346" spans="1:8">
      <c r="A346" s="1" t="s">
        <v>204</v>
      </c>
      <c r="B346" t="s">
        <v>16</v>
      </c>
      <c r="C346" s="1">
        <v>45063.65008457176</v>
      </c>
      <c r="D346" t="s">
        <v>74</v>
      </c>
      <c r="E346" s="2">
        <v>1.9833333333333301</v>
      </c>
      <c r="F346">
        <v>13.2</v>
      </c>
      <c r="G346" s="9">
        <f t="shared" si="10"/>
        <v>3.3055555555555498E-2</v>
      </c>
      <c r="H346" s="8">
        <f t="shared" si="11"/>
        <v>45063</v>
      </c>
    </row>
    <row r="347" spans="1:8">
      <c r="A347" s="1" t="s">
        <v>196</v>
      </c>
      <c r="B347" t="s">
        <v>16</v>
      </c>
      <c r="C347" s="1">
        <v>45063.655899768521</v>
      </c>
      <c r="D347" t="s">
        <v>74</v>
      </c>
      <c r="E347" s="2">
        <v>8.31666666666667</v>
      </c>
      <c r="F347">
        <v>19.8</v>
      </c>
      <c r="G347" s="9">
        <f t="shared" si="10"/>
        <v>0.13861111111111116</v>
      </c>
      <c r="H347" s="8">
        <f t="shared" si="11"/>
        <v>45063</v>
      </c>
    </row>
    <row r="348" spans="1:8">
      <c r="A348" s="1" t="s">
        <v>205</v>
      </c>
      <c r="B348" t="s">
        <v>16</v>
      </c>
      <c r="C348" s="1">
        <v>45063.658045717595</v>
      </c>
      <c r="D348" t="s">
        <v>74</v>
      </c>
      <c r="E348" s="2">
        <v>2.93333333333333</v>
      </c>
      <c r="F348">
        <v>13.2</v>
      </c>
      <c r="G348" s="9">
        <f t="shared" si="10"/>
        <v>4.8888888888888836E-2</v>
      </c>
      <c r="H348" s="8">
        <f t="shared" si="11"/>
        <v>45063</v>
      </c>
    </row>
    <row r="349" spans="1:8">
      <c r="A349" s="1" t="s">
        <v>137</v>
      </c>
      <c r="B349" t="s">
        <v>16</v>
      </c>
      <c r="C349" s="1">
        <v>45063.660280821758</v>
      </c>
      <c r="D349" t="s">
        <v>80</v>
      </c>
      <c r="E349" s="2">
        <v>2.7666666666666702</v>
      </c>
      <c r="F349">
        <v>0</v>
      </c>
      <c r="G349" s="9">
        <f t="shared" si="10"/>
        <v>4.6111111111111172E-2</v>
      </c>
      <c r="H349" s="8">
        <f t="shared" si="11"/>
        <v>45063</v>
      </c>
    </row>
    <row r="350" spans="1:8">
      <c r="A350" s="1" t="s">
        <v>138</v>
      </c>
      <c r="B350" t="s">
        <v>16</v>
      </c>
      <c r="C350" s="1">
        <v>45063.704414004627</v>
      </c>
      <c r="D350" t="s">
        <v>79</v>
      </c>
      <c r="E350" s="2">
        <v>63.233333333333299</v>
      </c>
      <c r="F350">
        <v>26.5</v>
      </c>
      <c r="G350" s="9">
        <f t="shared" si="10"/>
        <v>1.0538888888888882</v>
      </c>
      <c r="H350" s="8">
        <f t="shared" si="11"/>
        <v>45063</v>
      </c>
    </row>
    <row r="351" spans="1:8">
      <c r="A351" s="1" t="s">
        <v>205</v>
      </c>
      <c r="B351" t="s">
        <v>16</v>
      </c>
      <c r="C351" s="1">
        <v>45064.351314004627</v>
      </c>
      <c r="D351" t="s">
        <v>74</v>
      </c>
      <c r="E351" s="2">
        <v>4.3333333333333304</v>
      </c>
      <c r="F351">
        <v>13.2</v>
      </c>
      <c r="G351" s="9">
        <f t="shared" si="10"/>
        <v>7.2222222222222174E-2</v>
      </c>
      <c r="H351" s="8">
        <f t="shared" si="11"/>
        <v>45064</v>
      </c>
    </row>
    <row r="352" spans="1:8">
      <c r="A352" s="1" t="s">
        <v>196</v>
      </c>
      <c r="B352" t="s">
        <v>16</v>
      </c>
      <c r="C352" s="1">
        <v>45064.358656365737</v>
      </c>
      <c r="D352" t="s">
        <v>79</v>
      </c>
      <c r="E352" s="2">
        <v>10.199999999999999</v>
      </c>
      <c r="F352">
        <v>13.2</v>
      </c>
      <c r="G352" s="9">
        <f t="shared" si="10"/>
        <v>0.16999999999999998</v>
      </c>
      <c r="H352" s="8">
        <f t="shared" si="11"/>
        <v>45064</v>
      </c>
    </row>
    <row r="353" spans="1:8">
      <c r="A353" s="1" t="s">
        <v>206</v>
      </c>
      <c r="B353" t="s">
        <v>16</v>
      </c>
      <c r="C353" s="1">
        <v>45064.362147916669</v>
      </c>
      <c r="D353" t="s">
        <v>74</v>
      </c>
      <c r="E353" s="2">
        <v>4.5</v>
      </c>
      <c r="F353">
        <v>13.2</v>
      </c>
      <c r="G353" s="9">
        <f t="shared" si="10"/>
        <v>7.4999999999999997E-2</v>
      </c>
      <c r="H353" s="8">
        <f t="shared" si="11"/>
        <v>45064</v>
      </c>
    </row>
    <row r="354" spans="1:8">
      <c r="A354" s="1" t="s">
        <v>136</v>
      </c>
      <c r="B354" t="s">
        <v>16</v>
      </c>
      <c r="C354" s="1">
        <v>45064.420182870374</v>
      </c>
      <c r="D354" t="s">
        <v>80</v>
      </c>
      <c r="E354" s="2">
        <v>10.75</v>
      </c>
      <c r="F354">
        <v>0</v>
      </c>
      <c r="G354" s="9">
        <f t="shared" si="10"/>
        <v>0.17916666666666667</v>
      </c>
      <c r="H354" s="8">
        <f t="shared" si="11"/>
        <v>45064</v>
      </c>
    </row>
    <row r="355" spans="1:8">
      <c r="A355" s="1" t="s">
        <v>160</v>
      </c>
      <c r="B355" t="s">
        <v>16</v>
      </c>
      <c r="C355" s="1">
        <v>45064.492869675923</v>
      </c>
      <c r="D355" t="s">
        <v>79</v>
      </c>
      <c r="E355" s="2">
        <v>13.8166666666667</v>
      </c>
      <c r="F355">
        <v>7.8</v>
      </c>
      <c r="G355" s="9">
        <f t="shared" si="10"/>
        <v>0.23027777777777833</v>
      </c>
      <c r="H355" s="8">
        <f t="shared" si="11"/>
        <v>45064</v>
      </c>
    </row>
    <row r="356" spans="1:8">
      <c r="A356" s="1" t="s">
        <v>187</v>
      </c>
      <c r="B356" t="s">
        <v>16</v>
      </c>
      <c r="C356" s="1">
        <v>45064.713001886572</v>
      </c>
      <c r="D356" t="s">
        <v>79</v>
      </c>
      <c r="E356" s="2">
        <v>8.0333333333333297</v>
      </c>
      <c r="F356">
        <v>21.9</v>
      </c>
      <c r="G356" s="9">
        <f t="shared" si="10"/>
        <v>0.13388888888888884</v>
      </c>
      <c r="H356" s="8">
        <f t="shared" si="11"/>
        <v>45064</v>
      </c>
    </row>
    <row r="357" spans="1:8">
      <c r="A357" s="1" t="s">
        <v>163</v>
      </c>
      <c r="B357" t="s">
        <v>16</v>
      </c>
      <c r="C357" s="1">
        <v>45065.389534490743</v>
      </c>
      <c r="D357" t="s">
        <v>79</v>
      </c>
      <c r="E357" s="2">
        <v>27.466666666666701</v>
      </c>
      <c r="F357">
        <v>20.5</v>
      </c>
      <c r="G357" s="9">
        <f t="shared" si="10"/>
        <v>0.45777777777777834</v>
      </c>
      <c r="H357" s="8">
        <f t="shared" si="11"/>
        <v>45065</v>
      </c>
    </row>
    <row r="358" spans="1:8">
      <c r="A358" s="1" t="s">
        <v>161</v>
      </c>
      <c r="B358" t="s">
        <v>16</v>
      </c>
      <c r="C358" s="1">
        <v>45065.392782557872</v>
      </c>
      <c r="D358" t="s">
        <v>79</v>
      </c>
      <c r="E358" s="2">
        <v>4.3833333333333302</v>
      </c>
      <c r="F358">
        <v>12.5</v>
      </c>
      <c r="G358" s="9">
        <f t="shared" si="10"/>
        <v>7.3055555555555499E-2</v>
      </c>
      <c r="H358" s="8">
        <f t="shared" si="11"/>
        <v>45065</v>
      </c>
    </row>
    <row r="359" spans="1:8">
      <c r="A359" s="1" t="s">
        <v>177</v>
      </c>
      <c r="B359" t="s">
        <v>16</v>
      </c>
      <c r="C359" s="1">
        <v>45065.402328854165</v>
      </c>
      <c r="D359" t="s">
        <v>74</v>
      </c>
      <c r="E359" s="2">
        <v>8.68333333333333</v>
      </c>
      <c r="F359">
        <v>13.2</v>
      </c>
      <c r="G359" s="9">
        <f t="shared" si="10"/>
        <v>0.14472222222222217</v>
      </c>
      <c r="H359" s="8">
        <f t="shared" si="11"/>
        <v>45065</v>
      </c>
    </row>
    <row r="360" spans="1:8">
      <c r="A360" s="1" t="s">
        <v>178</v>
      </c>
      <c r="B360" t="s">
        <v>16</v>
      </c>
      <c r="C360" s="1">
        <v>45065.493695405094</v>
      </c>
      <c r="D360" t="s">
        <v>74</v>
      </c>
      <c r="E360" s="2">
        <v>12.1</v>
      </c>
      <c r="F360">
        <v>13.2</v>
      </c>
      <c r="G360" s="9">
        <f t="shared" si="10"/>
        <v>0.20166666666666666</v>
      </c>
      <c r="H360" s="8">
        <f t="shared" si="11"/>
        <v>45065</v>
      </c>
    </row>
    <row r="361" spans="1:8">
      <c r="A361" s="1" t="s">
        <v>141</v>
      </c>
      <c r="B361" t="s">
        <v>16</v>
      </c>
      <c r="C361" s="1">
        <v>45065.510875844906</v>
      </c>
      <c r="D361" t="s">
        <v>74</v>
      </c>
      <c r="E361" s="2">
        <v>10.3</v>
      </c>
      <c r="F361">
        <v>21.6</v>
      </c>
      <c r="G361" s="9">
        <f t="shared" si="10"/>
        <v>0.17166666666666669</v>
      </c>
      <c r="H361" s="8">
        <f t="shared" si="11"/>
        <v>45065</v>
      </c>
    </row>
    <row r="362" spans="1:8">
      <c r="A362" s="1" t="s">
        <v>188</v>
      </c>
      <c r="B362" t="s">
        <v>16</v>
      </c>
      <c r="C362" s="1">
        <v>45065.614863194445</v>
      </c>
      <c r="D362" t="s">
        <v>79</v>
      </c>
      <c r="E362" s="2">
        <v>35.299999999999997</v>
      </c>
      <c r="F362">
        <v>10.8</v>
      </c>
      <c r="G362" s="9">
        <f t="shared" si="10"/>
        <v>0.58833333333333326</v>
      </c>
      <c r="H362" s="8">
        <f t="shared" si="11"/>
        <v>45065</v>
      </c>
    </row>
    <row r="363" spans="1:8">
      <c r="A363" s="1" t="s">
        <v>162</v>
      </c>
      <c r="B363" t="s">
        <v>16</v>
      </c>
      <c r="C363" s="1">
        <v>45065.727427083337</v>
      </c>
      <c r="D363" t="s">
        <v>79</v>
      </c>
      <c r="E363" s="2">
        <v>130.48333333333301</v>
      </c>
      <c r="F363">
        <v>15.9</v>
      </c>
      <c r="G363" s="9">
        <f t="shared" si="10"/>
        <v>2.1747222222222167</v>
      </c>
      <c r="H363" s="8">
        <f t="shared" si="11"/>
        <v>45065</v>
      </c>
    </row>
    <row r="364" spans="1:8">
      <c r="A364" s="1" t="s">
        <v>162</v>
      </c>
      <c r="B364" t="s">
        <v>16</v>
      </c>
      <c r="C364" s="1">
        <v>45068.429403043985</v>
      </c>
      <c r="D364" t="s">
        <v>80</v>
      </c>
      <c r="E364" s="2">
        <v>12.383333333333301</v>
      </c>
      <c r="F364">
        <v>0</v>
      </c>
      <c r="G364" s="9">
        <f t="shared" si="10"/>
        <v>0.20638888888888834</v>
      </c>
      <c r="H364" s="8">
        <f t="shared" si="11"/>
        <v>45068</v>
      </c>
    </row>
    <row r="365" spans="1:8">
      <c r="A365" s="1" t="s">
        <v>114</v>
      </c>
      <c r="B365" t="s">
        <v>16</v>
      </c>
      <c r="C365" s="1">
        <v>45068.441968321757</v>
      </c>
      <c r="D365" t="s">
        <v>74</v>
      </c>
      <c r="E365" s="2">
        <v>14</v>
      </c>
      <c r="F365">
        <v>24.2</v>
      </c>
      <c r="G365" s="9">
        <f t="shared" si="10"/>
        <v>0.23333333333333334</v>
      </c>
      <c r="H365" s="8">
        <f t="shared" si="11"/>
        <v>45068</v>
      </c>
    </row>
    <row r="366" spans="1:8">
      <c r="A366" s="1" t="s">
        <v>188</v>
      </c>
      <c r="B366" t="s">
        <v>16</v>
      </c>
      <c r="C366" s="1">
        <v>45068.448147141207</v>
      </c>
      <c r="D366" t="s">
        <v>80</v>
      </c>
      <c r="E366" s="2">
        <v>8.7333333333333307</v>
      </c>
      <c r="F366">
        <v>0</v>
      </c>
      <c r="G366" s="9">
        <f t="shared" si="10"/>
        <v>0.14555555555555552</v>
      </c>
      <c r="H366" s="8">
        <f t="shared" si="11"/>
        <v>45068</v>
      </c>
    </row>
    <row r="367" spans="1:8">
      <c r="A367" s="1" t="s">
        <v>162</v>
      </c>
      <c r="B367" t="s">
        <v>16</v>
      </c>
      <c r="C367" s="1">
        <v>45068.451865659721</v>
      </c>
      <c r="D367" t="s">
        <v>80</v>
      </c>
      <c r="E367" s="2">
        <v>5.2</v>
      </c>
      <c r="F367">
        <v>0</v>
      </c>
      <c r="G367" s="9">
        <f t="shared" si="10"/>
        <v>8.666666666666667E-2</v>
      </c>
      <c r="H367" s="8">
        <f t="shared" si="11"/>
        <v>45068</v>
      </c>
    </row>
    <row r="368" spans="1:8">
      <c r="A368" s="1" t="s">
        <v>115</v>
      </c>
      <c r="B368" t="s">
        <v>16</v>
      </c>
      <c r="C368" s="1">
        <v>45068.45275798611</v>
      </c>
      <c r="D368" t="s">
        <v>79</v>
      </c>
      <c r="E368" s="2">
        <v>1.2166666666666699</v>
      </c>
      <c r="F368">
        <v>12</v>
      </c>
      <c r="G368" s="9">
        <f t="shared" si="10"/>
        <v>2.0277777777777832E-2</v>
      </c>
      <c r="H368" s="8">
        <f t="shared" si="11"/>
        <v>45068</v>
      </c>
    </row>
    <row r="369" spans="1:8">
      <c r="A369" s="1" t="s">
        <v>118</v>
      </c>
      <c r="B369" t="s">
        <v>16</v>
      </c>
      <c r="C369" s="1">
        <v>45068.454902662037</v>
      </c>
      <c r="D369" t="s">
        <v>74</v>
      </c>
      <c r="E369" s="2">
        <v>3.0333333333333301</v>
      </c>
      <c r="F369">
        <v>13.2</v>
      </c>
      <c r="G369" s="9">
        <f t="shared" si="10"/>
        <v>5.0555555555555499E-2</v>
      </c>
      <c r="H369" s="8">
        <f t="shared" si="11"/>
        <v>45068</v>
      </c>
    </row>
    <row r="370" spans="1:8">
      <c r="A370" s="1" t="s">
        <v>120</v>
      </c>
      <c r="B370" t="s">
        <v>16</v>
      </c>
      <c r="C370" s="1">
        <v>45068.460545486108</v>
      </c>
      <c r="D370" t="s">
        <v>74</v>
      </c>
      <c r="E370" s="2">
        <v>7.9</v>
      </c>
      <c r="F370">
        <v>24.9</v>
      </c>
      <c r="G370" s="9">
        <f t="shared" si="10"/>
        <v>0.13166666666666668</v>
      </c>
      <c r="H370" s="8">
        <f t="shared" si="11"/>
        <v>45068</v>
      </c>
    </row>
    <row r="371" spans="1:8">
      <c r="A371" s="1" t="s">
        <v>188</v>
      </c>
      <c r="B371" t="s">
        <v>16</v>
      </c>
      <c r="C371" s="1">
        <v>45068.607088229168</v>
      </c>
      <c r="D371" t="s">
        <v>80</v>
      </c>
      <c r="E371" s="2">
        <v>7.4</v>
      </c>
      <c r="F371">
        <v>0</v>
      </c>
      <c r="G371" s="9">
        <f t="shared" si="10"/>
        <v>0.12333333333333334</v>
      </c>
      <c r="H371" s="8">
        <f t="shared" si="11"/>
        <v>45068</v>
      </c>
    </row>
    <row r="372" spans="1:8">
      <c r="A372" s="1" t="s">
        <v>96</v>
      </c>
      <c r="B372" t="s">
        <v>23</v>
      </c>
      <c r="C372" s="1">
        <v>45061.332482557867</v>
      </c>
      <c r="D372" t="s">
        <v>82</v>
      </c>
      <c r="E372" s="2">
        <v>2.2833333333333301</v>
      </c>
      <c r="F372">
        <v>3.8</v>
      </c>
      <c r="G372" s="9">
        <f t="shared" si="10"/>
        <v>3.8055555555555502E-2</v>
      </c>
      <c r="H372" s="8">
        <f t="shared" si="11"/>
        <v>45061</v>
      </c>
    </row>
    <row r="373" spans="1:8">
      <c r="A373" s="1" t="s">
        <v>207</v>
      </c>
      <c r="B373" t="s">
        <v>23</v>
      </c>
      <c r="C373" s="1">
        <v>45061.343851967591</v>
      </c>
      <c r="D373" t="s">
        <v>82</v>
      </c>
      <c r="E373" s="2">
        <v>3.2833333333333301</v>
      </c>
      <c r="F373">
        <v>4.3</v>
      </c>
      <c r="G373" s="9">
        <f t="shared" si="10"/>
        <v>5.4722222222222165E-2</v>
      </c>
      <c r="H373" s="8">
        <f t="shared" si="11"/>
        <v>45061</v>
      </c>
    </row>
    <row r="374" spans="1:8">
      <c r="A374" s="1" t="s">
        <v>152</v>
      </c>
      <c r="B374" t="s">
        <v>23</v>
      </c>
      <c r="C374" s="1">
        <v>45061.395506365741</v>
      </c>
      <c r="D374" t="s">
        <v>74</v>
      </c>
      <c r="E374" s="2">
        <v>2.3666666666666698</v>
      </c>
      <c r="F374">
        <v>13.2</v>
      </c>
      <c r="G374" s="9">
        <f t="shared" si="10"/>
        <v>3.9444444444444497E-2</v>
      </c>
      <c r="H374" s="8">
        <f t="shared" si="11"/>
        <v>45061</v>
      </c>
    </row>
    <row r="375" spans="1:8">
      <c r="A375" s="1" t="s">
        <v>151</v>
      </c>
      <c r="B375" t="s">
        <v>23</v>
      </c>
      <c r="C375" s="1">
        <v>45061.403693206019</v>
      </c>
      <c r="D375" t="s">
        <v>79</v>
      </c>
      <c r="E375" s="2">
        <v>3.75</v>
      </c>
      <c r="F375">
        <v>11.5</v>
      </c>
      <c r="G375" s="9">
        <f t="shared" si="10"/>
        <v>6.25E-2</v>
      </c>
      <c r="H375" s="8">
        <f t="shared" si="11"/>
        <v>45061</v>
      </c>
    </row>
    <row r="376" spans="1:8">
      <c r="A376" s="1" t="s">
        <v>164</v>
      </c>
      <c r="B376" t="s">
        <v>23</v>
      </c>
      <c r="C376" s="1">
        <v>45061.481518020832</v>
      </c>
      <c r="D376" t="s">
        <v>79</v>
      </c>
      <c r="E376" s="2">
        <v>17.3</v>
      </c>
      <c r="F376">
        <v>10.5</v>
      </c>
      <c r="G376" s="9">
        <f t="shared" si="10"/>
        <v>0.28833333333333333</v>
      </c>
      <c r="H376" s="8">
        <f t="shared" si="11"/>
        <v>45061</v>
      </c>
    </row>
    <row r="377" spans="1:8">
      <c r="A377" s="1" t="s">
        <v>143</v>
      </c>
      <c r="B377" t="s">
        <v>23</v>
      </c>
      <c r="C377" s="1">
        <v>45061.486441666668</v>
      </c>
      <c r="D377" t="s">
        <v>79</v>
      </c>
      <c r="E377" s="2">
        <v>6.7666666666666702</v>
      </c>
      <c r="F377">
        <v>11.6</v>
      </c>
      <c r="G377" s="9">
        <f t="shared" si="10"/>
        <v>0.11277777777777784</v>
      </c>
      <c r="H377" s="8">
        <f t="shared" si="11"/>
        <v>45061</v>
      </c>
    </row>
    <row r="378" spans="1:8">
      <c r="A378" s="1" t="s">
        <v>167</v>
      </c>
      <c r="B378" t="s">
        <v>23</v>
      </c>
      <c r="C378" s="1">
        <v>45061.502053321761</v>
      </c>
      <c r="D378" t="s">
        <v>79</v>
      </c>
      <c r="E378" s="2">
        <v>2.9</v>
      </c>
      <c r="F378">
        <v>9</v>
      </c>
      <c r="G378" s="9">
        <f t="shared" si="10"/>
        <v>4.8333333333333332E-2</v>
      </c>
      <c r="H378" s="8">
        <f t="shared" si="11"/>
        <v>45061</v>
      </c>
    </row>
    <row r="379" spans="1:8">
      <c r="A379" s="1" t="s">
        <v>168</v>
      </c>
      <c r="B379" t="s">
        <v>23</v>
      </c>
      <c r="C379" s="1">
        <v>45061.528994756947</v>
      </c>
      <c r="D379" t="s">
        <v>74</v>
      </c>
      <c r="E379" s="2">
        <v>4.9833333333333298</v>
      </c>
      <c r="F379">
        <v>22.9</v>
      </c>
      <c r="G379" s="9">
        <f t="shared" si="10"/>
        <v>8.3055555555555494E-2</v>
      </c>
      <c r="H379" s="8">
        <f t="shared" si="11"/>
        <v>45061</v>
      </c>
    </row>
    <row r="380" spans="1:8">
      <c r="A380" s="1" t="s">
        <v>168</v>
      </c>
      <c r="B380" t="s">
        <v>23</v>
      </c>
      <c r="C380" s="1">
        <v>45061.543412696759</v>
      </c>
      <c r="D380" t="s">
        <v>81</v>
      </c>
      <c r="E380" s="2">
        <v>5.05</v>
      </c>
      <c r="F380">
        <v>0</v>
      </c>
      <c r="G380" s="9">
        <f t="shared" si="10"/>
        <v>8.4166666666666667E-2</v>
      </c>
      <c r="H380" s="8">
        <f t="shared" si="11"/>
        <v>45061</v>
      </c>
    </row>
    <row r="381" spans="1:8">
      <c r="A381" s="1" t="s">
        <v>170</v>
      </c>
      <c r="B381" t="s">
        <v>23</v>
      </c>
      <c r="C381" s="1">
        <v>45061.551872835647</v>
      </c>
      <c r="D381" t="s">
        <v>79</v>
      </c>
      <c r="E381" s="2">
        <v>11.3333333333333</v>
      </c>
      <c r="F381">
        <v>8.1999999999999993</v>
      </c>
      <c r="G381" s="9">
        <f t="shared" si="10"/>
        <v>0.18888888888888833</v>
      </c>
      <c r="H381" s="8">
        <f t="shared" si="11"/>
        <v>45061</v>
      </c>
    </row>
    <row r="382" spans="1:8">
      <c r="A382" s="1" t="s">
        <v>171</v>
      </c>
      <c r="B382" t="s">
        <v>23</v>
      </c>
      <c r="C382" s="1">
        <v>45061.562363576391</v>
      </c>
      <c r="D382" t="s">
        <v>79</v>
      </c>
      <c r="E382" s="2">
        <v>5.6</v>
      </c>
      <c r="F382">
        <v>10.7</v>
      </c>
      <c r="G382" s="9">
        <f t="shared" si="10"/>
        <v>9.3333333333333324E-2</v>
      </c>
      <c r="H382" s="8">
        <f t="shared" si="11"/>
        <v>45061</v>
      </c>
    </row>
    <row r="383" spans="1:8">
      <c r="A383" s="1" t="s">
        <v>170</v>
      </c>
      <c r="B383" t="s">
        <v>23</v>
      </c>
      <c r="C383" s="1">
        <v>45061.582629317127</v>
      </c>
      <c r="D383" t="s">
        <v>80</v>
      </c>
      <c r="E383" s="2">
        <v>6.4833333333333298</v>
      </c>
      <c r="F383">
        <v>0</v>
      </c>
      <c r="G383" s="9">
        <f t="shared" si="10"/>
        <v>0.1080555555555555</v>
      </c>
      <c r="H383" s="8">
        <f t="shared" si="11"/>
        <v>45061</v>
      </c>
    </row>
    <row r="384" spans="1:8">
      <c r="A384" s="1" t="s">
        <v>127</v>
      </c>
      <c r="B384" t="s">
        <v>23</v>
      </c>
      <c r="C384" s="1">
        <v>45061.650778703704</v>
      </c>
      <c r="D384" t="s">
        <v>82</v>
      </c>
      <c r="E384" s="2">
        <v>2.56666666666667</v>
      </c>
      <c r="F384">
        <v>4.8</v>
      </c>
      <c r="G384" s="9">
        <f t="shared" si="10"/>
        <v>4.2777777777777831E-2</v>
      </c>
      <c r="H384" s="8">
        <f t="shared" si="11"/>
        <v>45061</v>
      </c>
    </row>
    <row r="385" spans="1:8">
      <c r="A385" s="1" t="s">
        <v>173</v>
      </c>
      <c r="B385" t="s">
        <v>23</v>
      </c>
      <c r="C385" s="1">
        <v>45061.682383252315</v>
      </c>
      <c r="D385" t="s">
        <v>74</v>
      </c>
      <c r="E385" s="2">
        <v>3.7333333333333298</v>
      </c>
      <c r="F385">
        <v>13.2</v>
      </c>
      <c r="G385" s="9">
        <f t="shared" si="10"/>
        <v>6.2222222222222165E-2</v>
      </c>
      <c r="H385" s="8">
        <f t="shared" si="11"/>
        <v>45061</v>
      </c>
    </row>
    <row r="386" spans="1:8">
      <c r="A386" s="1" t="s">
        <v>124</v>
      </c>
      <c r="B386" t="s">
        <v>23</v>
      </c>
      <c r="C386" s="1">
        <v>45061.710554664351</v>
      </c>
      <c r="D386" t="s">
        <v>82</v>
      </c>
      <c r="E386" s="2">
        <v>2.7666666666666702</v>
      </c>
      <c r="F386">
        <v>5.4</v>
      </c>
      <c r="G386" s="9">
        <f t="shared" ref="G386:G449" si="12">$E386/60</f>
        <v>4.6111111111111172E-2</v>
      </c>
      <c r="H386" s="8">
        <f t="shared" si="11"/>
        <v>45061</v>
      </c>
    </row>
    <row r="387" spans="1:8">
      <c r="A387" s="1" t="s">
        <v>180</v>
      </c>
      <c r="B387" t="s">
        <v>23</v>
      </c>
      <c r="C387" s="1">
        <v>45062.649340474534</v>
      </c>
      <c r="D387" t="s">
        <v>79</v>
      </c>
      <c r="E387" s="2">
        <v>1.81666666666667</v>
      </c>
      <c r="F387">
        <v>7.3</v>
      </c>
      <c r="G387" s="9">
        <f t="shared" si="12"/>
        <v>3.0277777777777834E-2</v>
      </c>
      <c r="H387" s="8">
        <f t="shared" ref="H387:H450" si="13">DATE(YEAR($C387), MONTH($C387), DAY($C387))</f>
        <v>45062</v>
      </c>
    </row>
    <row r="388" spans="1:8">
      <c r="A388" s="1" t="s">
        <v>128</v>
      </c>
      <c r="B388" t="s">
        <v>23</v>
      </c>
      <c r="C388" s="1">
        <v>45062.653162349539</v>
      </c>
      <c r="D388" t="s">
        <v>74</v>
      </c>
      <c r="E388" s="2">
        <v>5.4666666666666703</v>
      </c>
      <c r="F388">
        <v>18.8</v>
      </c>
      <c r="G388" s="9">
        <f t="shared" si="12"/>
        <v>9.111111111111117E-2</v>
      </c>
      <c r="H388" s="8">
        <f t="shared" si="13"/>
        <v>45062</v>
      </c>
    </row>
    <row r="389" spans="1:8">
      <c r="A389" s="1" t="s">
        <v>181</v>
      </c>
      <c r="B389" t="s">
        <v>23</v>
      </c>
      <c r="C389" s="1">
        <v>45062.653976539354</v>
      </c>
      <c r="D389" t="s">
        <v>74</v>
      </c>
      <c r="E389" s="2">
        <v>1.13333333333333</v>
      </c>
      <c r="F389">
        <v>13.2</v>
      </c>
      <c r="G389" s="9">
        <f t="shared" si="12"/>
        <v>1.8888888888888834E-2</v>
      </c>
      <c r="H389" s="8">
        <f t="shared" si="13"/>
        <v>45062</v>
      </c>
    </row>
    <row r="390" spans="1:8">
      <c r="A390" s="1" t="s">
        <v>208</v>
      </c>
      <c r="B390" t="s">
        <v>23</v>
      </c>
      <c r="C390" s="1">
        <v>45062.709939155095</v>
      </c>
      <c r="D390" t="s">
        <v>82</v>
      </c>
      <c r="E390" s="2">
        <v>1.7166666666666699</v>
      </c>
      <c r="F390">
        <v>3</v>
      </c>
      <c r="G390" s="9">
        <f t="shared" si="12"/>
        <v>2.8611111111111164E-2</v>
      </c>
      <c r="H390" s="8">
        <f t="shared" si="13"/>
        <v>45062</v>
      </c>
    </row>
    <row r="391" spans="1:8">
      <c r="A391" s="1" t="s">
        <v>105</v>
      </c>
      <c r="B391" t="s">
        <v>23</v>
      </c>
      <c r="C391" s="1">
        <v>45063.328514236113</v>
      </c>
      <c r="D391" t="s">
        <v>82</v>
      </c>
      <c r="E391" s="2">
        <v>0.65</v>
      </c>
      <c r="F391">
        <v>7.2</v>
      </c>
      <c r="G391" s="9">
        <f t="shared" si="12"/>
        <v>1.0833333333333334E-2</v>
      </c>
      <c r="H391" s="8">
        <f t="shared" si="13"/>
        <v>45063</v>
      </c>
    </row>
    <row r="392" spans="1:8">
      <c r="A392" s="1" t="s">
        <v>107</v>
      </c>
      <c r="B392" t="s">
        <v>23</v>
      </c>
      <c r="C392" s="1">
        <v>45063.329675960646</v>
      </c>
      <c r="D392" t="s">
        <v>74</v>
      </c>
      <c r="E392" s="2">
        <v>1.61666666666667</v>
      </c>
      <c r="F392">
        <v>13.2</v>
      </c>
      <c r="G392" s="9">
        <f t="shared" si="12"/>
        <v>2.69444444444445E-2</v>
      </c>
      <c r="H392" s="8">
        <f t="shared" si="13"/>
        <v>45063</v>
      </c>
    </row>
    <row r="393" spans="1:8">
      <c r="A393" s="1" t="s">
        <v>136</v>
      </c>
      <c r="B393" t="s">
        <v>23</v>
      </c>
      <c r="C393" s="1">
        <v>45063.613738854168</v>
      </c>
      <c r="D393" t="s">
        <v>81</v>
      </c>
      <c r="E393" s="2">
        <v>24.4</v>
      </c>
      <c r="F393">
        <v>0</v>
      </c>
      <c r="G393" s="9">
        <f t="shared" si="12"/>
        <v>0.40666666666666662</v>
      </c>
      <c r="H393" s="8">
        <f t="shared" si="13"/>
        <v>45063</v>
      </c>
    </row>
    <row r="394" spans="1:8">
      <c r="A394" s="1" t="s">
        <v>185</v>
      </c>
      <c r="B394" t="s">
        <v>23</v>
      </c>
      <c r="C394" s="1">
        <v>45063.639000266201</v>
      </c>
      <c r="D394" t="s">
        <v>79</v>
      </c>
      <c r="E394" s="2">
        <v>19.816666666666698</v>
      </c>
      <c r="F394">
        <v>10.199999999999999</v>
      </c>
      <c r="G394" s="9">
        <f t="shared" si="12"/>
        <v>0.33027777777777828</v>
      </c>
      <c r="H394" s="8">
        <f t="shared" si="13"/>
        <v>45063</v>
      </c>
    </row>
    <row r="395" spans="1:8">
      <c r="A395" s="1" t="s">
        <v>156</v>
      </c>
      <c r="B395" t="s">
        <v>23</v>
      </c>
      <c r="C395" s="1">
        <v>45063.654747071756</v>
      </c>
      <c r="D395" t="s">
        <v>79</v>
      </c>
      <c r="E395" s="2">
        <v>18.766666666666701</v>
      </c>
      <c r="F395">
        <v>9.1</v>
      </c>
      <c r="G395" s="9">
        <f t="shared" si="12"/>
        <v>0.31277777777777838</v>
      </c>
      <c r="H395" s="8">
        <f t="shared" si="13"/>
        <v>45063</v>
      </c>
    </row>
    <row r="396" spans="1:8">
      <c r="A396" s="1" t="s">
        <v>184</v>
      </c>
      <c r="B396" t="s">
        <v>23</v>
      </c>
      <c r="C396" s="1">
        <v>45063.666905011574</v>
      </c>
      <c r="D396" t="s">
        <v>79</v>
      </c>
      <c r="E396" s="2">
        <v>8.4</v>
      </c>
      <c r="F396">
        <v>5.0999999999999996</v>
      </c>
      <c r="G396" s="9">
        <f t="shared" si="12"/>
        <v>0.14000000000000001</v>
      </c>
      <c r="H396" s="8">
        <f t="shared" si="13"/>
        <v>45063</v>
      </c>
    </row>
    <row r="397" spans="1:8">
      <c r="A397" s="1" t="s">
        <v>139</v>
      </c>
      <c r="B397" t="s">
        <v>23</v>
      </c>
      <c r="C397" s="1">
        <v>45063.68268179398</v>
      </c>
      <c r="D397" t="s">
        <v>79</v>
      </c>
      <c r="E397" s="2">
        <v>22.6666666666667</v>
      </c>
      <c r="F397">
        <v>10.6</v>
      </c>
      <c r="G397" s="9">
        <f t="shared" si="12"/>
        <v>0.37777777777777832</v>
      </c>
      <c r="H397" s="8">
        <f t="shared" si="13"/>
        <v>45063</v>
      </c>
    </row>
    <row r="398" spans="1:8">
      <c r="A398" s="1" t="s">
        <v>145</v>
      </c>
      <c r="B398" t="s">
        <v>23</v>
      </c>
      <c r="C398" s="1">
        <v>45063.692563576391</v>
      </c>
      <c r="D398" t="s">
        <v>81</v>
      </c>
      <c r="E398" s="2">
        <v>3.3</v>
      </c>
      <c r="F398">
        <v>0</v>
      </c>
      <c r="G398" s="9">
        <f t="shared" si="12"/>
        <v>5.5E-2</v>
      </c>
      <c r="H398" s="8">
        <f t="shared" si="13"/>
        <v>45063</v>
      </c>
    </row>
    <row r="399" spans="1:8">
      <c r="A399" s="1" t="s">
        <v>196</v>
      </c>
      <c r="B399" t="s">
        <v>23</v>
      </c>
      <c r="C399" s="1">
        <v>45064.350546296293</v>
      </c>
      <c r="D399" t="s">
        <v>74</v>
      </c>
      <c r="E399" s="2">
        <v>6.7666666666666702</v>
      </c>
      <c r="F399">
        <v>19.8</v>
      </c>
      <c r="G399" s="9">
        <f t="shared" si="12"/>
        <v>0.11277777777777784</v>
      </c>
      <c r="H399" s="8">
        <f t="shared" si="13"/>
        <v>45064</v>
      </c>
    </row>
    <row r="400" spans="1:8">
      <c r="A400" s="1" t="s">
        <v>139</v>
      </c>
      <c r="B400" t="s">
        <v>23</v>
      </c>
      <c r="C400" s="1">
        <v>45064.422483831018</v>
      </c>
      <c r="D400" t="s">
        <v>80</v>
      </c>
      <c r="E400" s="2">
        <v>9.6666666666666696</v>
      </c>
      <c r="F400">
        <v>0</v>
      </c>
      <c r="G400" s="9">
        <f t="shared" si="12"/>
        <v>0.16111111111111115</v>
      </c>
      <c r="H400" s="8">
        <f t="shared" si="13"/>
        <v>45064</v>
      </c>
    </row>
    <row r="401" spans="1:8">
      <c r="A401" s="1" t="s">
        <v>139</v>
      </c>
      <c r="B401" t="s">
        <v>23</v>
      </c>
      <c r="C401" s="1">
        <v>45064.429377581022</v>
      </c>
      <c r="D401" t="s">
        <v>80</v>
      </c>
      <c r="E401" s="2">
        <v>1.7166666666666699</v>
      </c>
      <c r="F401">
        <v>0</v>
      </c>
      <c r="G401" s="9">
        <f t="shared" si="12"/>
        <v>2.8611111111111164E-2</v>
      </c>
      <c r="H401" s="8">
        <f t="shared" si="13"/>
        <v>45064</v>
      </c>
    </row>
    <row r="402" spans="1:8">
      <c r="A402" s="1" t="s">
        <v>160</v>
      </c>
      <c r="B402" t="s">
        <v>23</v>
      </c>
      <c r="C402" s="1">
        <v>45064.482105636576</v>
      </c>
      <c r="D402" t="s">
        <v>74</v>
      </c>
      <c r="E402" s="2">
        <v>3.31666666666667</v>
      </c>
      <c r="F402">
        <v>17.8</v>
      </c>
      <c r="G402" s="9">
        <f t="shared" si="12"/>
        <v>5.5277777777777835E-2</v>
      </c>
      <c r="H402" s="8">
        <f t="shared" si="13"/>
        <v>45064</v>
      </c>
    </row>
    <row r="403" spans="1:8">
      <c r="A403" s="1" t="s">
        <v>131</v>
      </c>
      <c r="B403" t="s">
        <v>23</v>
      </c>
      <c r="C403" s="1">
        <v>45064.595391979165</v>
      </c>
      <c r="D403" t="s">
        <v>74</v>
      </c>
      <c r="E403" s="2">
        <v>5.65</v>
      </c>
      <c r="F403">
        <v>13.2</v>
      </c>
      <c r="G403" s="9">
        <f t="shared" si="12"/>
        <v>9.4166666666666676E-2</v>
      </c>
      <c r="H403" s="8">
        <f t="shared" si="13"/>
        <v>45064</v>
      </c>
    </row>
    <row r="404" spans="1:8">
      <c r="A404" s="1" t="s">
        <v>163</v>
      </c>
      <c r="B404" t="s">
        <v>23</v>
      </c>
      <c r="C404" s="1">
        <v>45065.369966631944</v>
      </c>
      <c r="D404" t="s">
        <v>74</v>
      </c>
      <c r="E404" s="2">
        <v>5.85</v>
      </c>
      <c r="F404">
        <v>19.600000000000001</v>
      </c>
      <c r="G404" s="9">
        <f t="shared" si="12"/>
        <v>9.7499999999999989E-2</v>
      </c>
      <c r="H404" s="8">
        <f t="shared" si="13"/>
        <v>45065</v>
      </c>
    </row>
    <row r="405" spans="1:8">
      <c r="A405" s="1" t="s">
        <v>163</v>
      </c>
      <c r="B405" t="s">
        <v>23</v>
      </c>
      <c r="C405" s="1">
        <v>45065.399039930555</v>
      </c>
      <c r="D405" t="s">
        <v>81</v>
      </c>
      <c r="E405" s="2">
        <v>4.45</v>
      </c>
      <c r="F405">
        <v>0</v>
      </c>
      <c r="G405" s="9">
        <f t="shared" si="12"/>
        <v>7.4166666666666672E-2</v>
      </c>
      <c r="H405" s="8">
        <f t="shared" si="13"/>
        <v>45065</v>
      </c>
    </row>
    <row r="406" spans="1:8">
      <c r="A406" s="1" t="s">
        <v>188</v>
      </c>
      <c r="B406" t="s">
        <v>23</v>
      </c>
      <c r="C406" s="1">
        <v>45065.577697222223</v>
      </c>
      <c r="D406" t="s">
        <v>74</v>
      </c>
      <c r="E406" s="2">
        <v>4.75</v>
      </c>
      <c r="F406">
        <v>18.600000000000001</v>
      </c>
      <c r="G406" s="9">
        <f t="shared" si="12"/>
        <v>7.9166666666666663E-2</v>
      </c>
      <c r="H406" s="8">
        <f t="shared" si="13"/>
        <v>45065</v>
      </c>
    </row>
    <row r="407" spans="1:8">
      <c r="A407" s="1" t="s">
        <v>145</v>
      </c>
      <c r="B407" t="s">
        <v>23</v>
      </c>
      <c r="C407" s="1">
        <v>45065.582455439813</v>
      </c>
      <c r="D407" t="s">
        <v>82</v>
      </c>
      <c r="E407" s="2">
        <v>6.75</v>
      </c>
      <c r="F407">
        <v>3.3</v>
      </c>
      <c r="G407" s="9">
        <f t="shared" si="12"/>
        <v>0.1125</v>
      </c>
      <c r="H407" s="8">
        <f t="shared" si="13"/>
        <v>45065</v>
      </c>
    </row>
    <row r="408" spans="1:8">
      <c r="A408" s="1" t="s">
        <v>163</v>
      </c>
      <c r="B408" t="s">
        <v>23</v>
      </c>
      <c r="C408" s="1">
        <v>45065.673683877314</v>
      </c>
      <c r="D408" t="s">
        <v>79</v>
      </c>
      <c r="E408" s="2">
        <v>28.516666666666701</v>
      </c>
      <c r="F408">
        <v>20.5</v>
      </c>
      <c r="G408" s="9">
        <f t="shared" si="12"/>
        <v>0.47527777777777835</v>
      </c>
      <c r="H408" s="8">
        <f t="shared" si="13"/>
        <v>45065</v>
      </c>
    </row>
    <row r="409" spans="1:8">
      <c r="A409" s="1" t="s">
        <v>146</v>
      </c>
      <c r="B409" t="s">
        <v>23</v>
      </c>
      <c r="C409" s="1">
        <v>45065.680271956022</v>
      </c>
      <c r="D409" t="s">
        <v>81</v>
      </c>
      <c r="E409" s="2">
        <v>4.0833333333333304</v>
      </c>
      <c r="F409">
        <v>0</v>
      </c>
      <c r="G409" s="9">
        <f t="shared" si="12"/>
        <v>6.8055555555555508E-2</v>
      </c>
      <c r="H409" s="8">
        <f t="shared" si="13"/>
        <v>45065</v>
      </c>
    </row>
    <row r="410" spans="1:8">
      <c r="A410" s="1" t="s">
        <v>120</v>
      </c>
      <c r="B410" t="s">
        <v>23</v>
      </c>
      <c r="C410" s="1">
        <v>45068.492563541666</v>
      </c>
      <c r="D410" t="s">
        <v>79</v>
      </c>
      <c r="E410" s="2">
        <v>6.8833333333333302</v>
      </c>
      <c r="F410">
        <v>33.5</v>
      </c>
      <c r="G410" s="9">
        <f t="shared" si="12"/>
        <v>0.11472222222222217</v>
      </c>
      <c r="H410" s="8">
        <f t="shared" si="13"/>
        <v>45068</v>
      </c>
    </row>
    <row r="411" spans="1:8">
      <c r="A411" s="1" t="s">
        <v>114</v>
      </c>
      <c r="B411" t="s">
        <v>23</v>
      </c>
      <c r="C411" s="1">
        <v>45068.540190277781</v>
      </c>
      <c r="D411" t="s">
        <v>81</v>
      </c>
      <c r="E411" s="2">
        <v>19.3333333333333</v>
      </c>
      <c r="F411">
        <v>0</v>
      </c>
      <c r="G411" s="9">
        <f t="shared" si="12"/>
        <v>0.32222222222222169</v>
      </c>
      <c r="H411" s="8">
        <f t="shared" si="13"/>
        <v>45068</v>
      </c>
    </row>
    <row r="412" spans="1:8">
      <c r="A412" s="1" t="s">
        <v>114</v>
      </c>
      <c r="B412" t="s">
        <v>23</v>
      </c>
      <c r="C412" s="1">
        <v>45068.628096527777</v>
      </c>
      <c r="D412" t="s">
        <v>81</v>
      </c>
      <c r="E412" s="2">
        <v>6.6166666666666698</v>
      </c>
      <c r="F412">
        <v>0</v>
      </c>
      <c r="G412" s="9">
        <f t="shared" si="12"/>
        <v>0.11027777777777784</v>
      </c>
      <c r="H412" s="8">
        <f t="shared" si="13"/>
        <v>45068</v>
      </c>
    </row>
    <row r="413" spans="1:8">
      <c r="A413" s="1" t="s">
        <v>192</v>
      </c>
      <c r="B413" t="s">
        <v>23</v>
      </c>
      <c r="C413" s="1">
        <v>45069.439545983798</v>
      </c>
      <c r="D413" t="s">
        <v>82</v>
      </c>
      <c r="E413" s="2">
        <v>1.1499999999999999</v>
      </c>
      <c r="F413">
        <v>8.6</v>
      </c>
      <c r="G413" s="9">
        <f t="shared" si="12"/>
        <v>1.9166666666666665E-2</v>
      </c>
      <c r="H413" s="8">
        <f t="shared" si="13"/>
        <v>45069</v>
      </c>
    </row>
    <row r="414" spans="1:8">
      <c r="A414" s="1" t="s">
        <v>142</v>
      </c>
      <c r="B414" t="s">
        <v>23</v>
      </c>
      <c r="C414" s="1">
        <v>45069.452973229163</v>
      </c>
      <c r="D414" t="s">
        <v>74</v>
      </c>
      <c r="E414" s="2">
        <v>3.9666666666666699</v>
      </c>
      <c r="F414">
        <v>16.5</v>
      </c>
      <c r="G414" s="9">
        <f t="shared" si="12"/>
        <v>6.6111111111111162E-2</v>
      </c>
      <c r="H414" s="8">
        <f t="shared" si="13"/>
        <v>45069</v>
      </c>
    </row>
    <row r="415" spans="1:8">
      <c r="A415" s="1" t="s">
        <v>190</v>
      </c>
      <c r="B415" t="s">
        <v>23</v>
      </c>
      <c r="C415" s="1">
        <v>45069.553921874998</v>
      </c>
      <c r="D415" t="s">
        <v>79</v>
      </c>
      <c r="E415" s="2">
        <v>2.4166666666666701</v>
      </c>
      <c r="F415">
        <v>25.6</v>
      </c>
      <c r="G415" s="9">
        <f t="shared" si="12"/>
        <v>4.0277777777777836E-2</v>
      </c>
      <c r="H415" s="8">
        <f t="shared" si="13"/>
        <v>45069</v>
      </c>
    </row>
    <row r="416" spans="1:8">
      <c r="A416" s="1" t="s">
        <v>190</v>
      </c>
      <c r="B416" t="s">
        <v>23</v>
      </c>
      <c r="C416" s="1">
        <v>45069.604352893519</v>
      </c>
      <c r="D416" t="s">
        <v>82</v>
      </c>
      <c r="E416" s="2">
        <v>6.1166666666666698</v>
      </c>
      <c r="F416">
        <v>6.3</v>
      </c>
      <c r="G416" s="9">
        <f t="shared" si="12"/>
        <v>0.10194444444444449</v>
      </c>
      <c r="H416" s="8">
        <f t="shared" si="13"/>
        <v>45069</v>
      </c>
    </row>
    <row r="417" spans="1:8">
      <c r="A417" s="1" t="s">
        <v>209</v>
      </c>
      <c r="B417" t="s">
        <v>26</v>
      </c>
      <c r="C417" s="1">
        <v>45062.413340162035</v>
      </c>
      <c r="D417" t="s">
        <v>75</v>
      </c>
      <c r="E417" s="2">
        <v>0.8</v>
      </c>
      <c r="F417">
        <v>9.6</v>
      </c>
      <c r="G417" s="9">
        <f t="shared" si="12"/>
        <v>1.3333333333333334E-2</v>
      </c>
      <c r="H417" s="8">
        <f t="shared" si="13"/>
        <v>45062</v>
      </c>
    </row>
    <row r="418" spans="1:8">
      <c r="B418" t="s">
        <v>26</v>
      </c>
      <c r="C418" s="1">
        <v>45062.451231099534</v>
      </c>
      <c r="D418" t="s">
        <v>75</v>
      </c>
      <c r="E418" s="2">
        <v>3.6</v>
      </c>
      <c r="F418" t="s">
        <v>104</v>
      </c>
      <c r="G418" s="9">
        <f t="shared" si="12"/>
        <v>6.0000000000000005E-2</v>
      </c>
      <c r="H418" s="8">
        <f t="shared" si="13"/>
        <v>45062</v>
      </c>
    </row>
    <row r="419" spans="1:8">
      <c r="A419" s="1" t="s">
        <v>144</v>
      </c>
      <c r="B419" t="s">
        <v>26</v>
      </c>
      <c r="C419" s="1">
        <v>45062.452107488425</v>
      </c>
      <c r="D419" t="s">
        <v>75</v>
      </c>
      <c r="E419" s="2">
        <v>0.95</v>
      </c>
      <c r="F419">
        <v>9</v>
      </c>
      <c r="G419" s="9">
        <f t="shared" si="12"/>
        <v>1.5833333333333331E-2</v>
      </c>
      <c r="H419" s="8">
        <f t="shared" si="13"/>
        <v>45062</v>
      </c>
    </row>
    <row r="420" spans="1:8">
      <c r="B420" t="s">
        <v>26</v>
      </c>
      <c r="C420" s="1">
        <v>45062.482415081016</v>
      </c>
      <c r="D420" t="s">
        <v>75</v>
      </c>
      <c r="E420" s="2">
        <v>0.85</v>
      </c>
      <c r="F420" t="s">
        <v>104</v>
      </c>
      <c r="G420" s="9">
        <f t="shared" si="12"/>
        <v>1.4166666666666666E-2</v>
      </c>
      <c r="H420" s="8">
        <f t="shared" si="13"/>
        <v>45062</v>
      </c>
    </row>
    <row r="421" spans="1:8">
      <c r="B421" t="s">
        <v>26</v>
      </c>
      <c r="C421" s="1">
        <v>45062.488263969906</v>
      </c>
      <c r="D421" t="s">
        <v>75</v>
      </c>
      <c r="E421" s="2">
        <v>0.4</v>
      </c>
      <c r="F421" t="s">
        <v>104</v>
      </c>
      <c r="G421" s="9">
        <f t="shared" si="12"/>
        <v>6.6666666666666671E-3</v>
      </c>
      <c r="H421" s="8">
        <f t="shared" si="13"/>
        <v>45062</v>
      </c>
    </row>
    <row r="422" spans="1:8">
      <c r="A422" s="1" t="s">
        <v>195</v>
      </c>
      <c r="B422" t="s">
        <v>26</v>
      </c>
      <c r="C422" s="1">
        <v>45062.493140590275</v>
      </c>
      <c r="D422" t="s">
        <v>75</v>
      </c>
      <c r="E422" s="2">
        <v>5.8333333333333304</v>
      </c>
      <c r="F422">
        <v>9.3000000000000007</v>
      </c>
      <c r="G422" s="9">
        <f t="shared" si="12"/>
        <v>9.7222222222222168E-2</v>
      </c>
      <c r="H422" s="8">
        <f t="shared" si="13"/>
        <v>45062</v>
      </c>
    </row>
    <row r="423" spans="1:8">
      <c r="A423" s="1" t="s">
        <v>210</v>
      </c>
      <c r="B423" t="s">
        <v>26</v>
      </c>
      <c r="C423" s="1">
        <v>45062.534916435186</v>
      </c>
      <c r="D423" t="s">
        <v>83</v>
      </c>
      <c r="E423" s="2">
        <v>0.61666666666666703</v>
      </c>
      <c r="F423">
        <v>0</v>
      </c>
      <c r="G423" s="9">
        <f t="shared" si="12"/>
        <v>1.0277777777777783E-2</v>
      </c>
      <c r="H423" s="8">
        <f t="shared" si="13"/>
        <v>45062</v>
      </c>
    </row>
    <row r="424" spans="1:8">
      <c r="A424" s="1" t="s">
        <v>144</v>
      </c>
      <c r="B424" t="s">
        <v>26</v>
      </c>
      <c r="C424" s="1">
        <v>45062.538324270834</v>
      </c>
      <c r="D424" t="s">
        <v>73</v>
      </c>
      <c r="E424" s="2">
        <v>4.6333333333333302</v>
      </c>
      <c r="F424">
        <v>6.8</v>
      </c>
      <c r="G424" s="9">
        <f t="shared" si="12"/>
        <v>7.7222222222222164E-2</v>
      </c>
      <c r="H424" s="8">
        <f t="shared" si="13"/>
        <v>45062</v>
      </c>
    </row>
    <row r="425" spans="1:8">
      <c r="A425" s="1" t="s">
        <v>195</v>
      </c>
      <c r="B425" t="s">
        <v>26</v>
      </c>
      <c r="C425" s="1">
        <v>45062.589524039351</v>
      </c>
      <c r="D425" t="s">
        <v>73</v>
      </c>
      <c r="E425" s="2">
        <v>14.016666666666699</v>
      </c>
      <c r="F425">
        <v>6.4</v>
      </c>
      <c r="G425" s="9">
        <f t="shared" si="12"/>
        <v>0.23361111111111166</v>
      </c>
      <c r="H425" s="8">
        <f t="shared" si="13"/>
        <v>45062</v>
      </c>
    </row>
    <row r="426" spans="1:8">
      <c r="A426" s="1" t="s">
        <v>209</v>
      </c>
      <c r="B426" t="s">
        <v>26</v>
      </c>
      <c r="C426" s="1">
        <v>45063.337741701391</v>
      </c>
      <c r="D426" t="s">
        <v>73</v>
      </c>
      <c r="E426" s="2">
        <v>2.95</v>
      </c>
      <c r="F426">
        <v>5.9</v>
      </c>
      <c r="G426" s="9">
        <f t="shared" si="12"/>
        <v>4.9166666666666671E-2</v>
      </c>
      <c r="H426" s="8">
        <f t="shared" si="13"/>
        <v>45063</v>
      </c>
    </row>
    <row r="427" spans="1:8">
      <c r="A427" s="1" t="s">
        <v>144</v>
      </c>
      <c r="B427" t="s">
        <v>26</v>
      </c>
      <c r="C427" s="1">
        <v>45063.353623761577</v>
      </c>
      <c r="D427" t="s">
        <v>75</v>
      </c>
      <c r="E427" s="2">
        <v>0.45</v>
      </c>
      <c r="F427">
        <v>9</v>
      </c>
      <c r="G427" s="9">
        <f t="shared" si="12"/>
        <v>7.5000000000000006E-3</v>
      </c>
      <c r="H427" s="8">
        <f t="shared" si="13"/>
        <v>45063</v>
      </c>
    </row>
    <row r="428" spans="1:8">
      <c r="A428" s="1" t="s">
        <v>209</v>
      </c>
      <c r="B428" t="s">
        <v>26</v>
      </c>
      <c r="C428" s="1">
        <v>45063.379692557872</v>
      </c>
      <c r="D428" t="s">
        <v>72</v>
      </c>
      <c r="E428" s="2">
        <v>0.36666666666666697</v>
      </c>
      <c r="F428">
        <v>0</v>
      </c>
      <c r="G428" s="9">
        <f t="shared" si="12"/>
        <v>6.1111111111111166E-3</v>
      </c>
      <c r="H428" s="8">
        <f t="shared" si="13"/>
        <v>45063</v>
      </c>
    </row>
    <row r="429" spans="1:8">
      <c r="A429" s="1" t="s">
        <v>204</v>
      </c>
      <c r="B429" t="s">
        <v>26</v>
      </c>
      <c r="C429" s="1">
        <v>45063.628165196758</v>
      </c>
      <c r="D429" t="s">
        <v>75</v>
      </c>
      <c r="E429" s="2">
        <v>1.11666666666667</v>
      </c>
      <c r="F429">
        <v>13.4</v>
      </c>
      <c r="G429" s="9">
        <f t="shared" si="12"/>
        <v>1.8611111111111169E-2</v>
      </c>
      <c r="H429" s="8">
        <f t="shared" si="13"/>
        <v>45063</v>
      </c>
    </row>
    <row r="430" spans="1:8">
      <c r="A430" s="1" t="s">
        <v>196</v>
      </c>
      <c r="B430" t="s">
        <v>26</v>
      </c>
      <c r="C430" s="1">
        <v>45063.630792592594</v>
      </c>
      <c r="D430" t="s">
        <v>75</v>
      </c>
      <c r="E430" s="2">
        <v>2.1166666666666698</v>
      </c>
      <c r="F430">
        <v>8.6</v>
      </c>
      <c r="G430" s="9">
        <f t="shared" si="12"/>
        <v>3.5277777777777831E-2</v>
      </c>
      <c r="H430" s="8">
        <f t="shared" si="13"/>
        <v>45063</v>
      </c>
    </row>
    <row r="431" spans="1:8">
      <c r="B431" t="s">
        <v>26</v>
      </c>
      <c r="C431" s="1">
        <v>45063.63122372685</v>
      </c>
      <c r="D431" t="s">
        <v>75</v>
      </c>
      <c r="E431" s="2">
        <v>0.43333333333333302</v>
      </c>
      <c r="F431" t="s">
        <v>104</v>
      </c>
      <c r="G431" s="9">
        <f t="shared" si="12"/>
        <v>7.2222222222222167E-3</v>
      </c>
      <c r="H431" s="8">
        <f t="shared" si="13"/>
        <v>45063</v>
      </c>
    </row>
    <row r="432" spans="1:8">
      <c r="A432" s="1" t="s">
        <v>205</v>
      </c>
      <c r="B432" t="s">
        <v>26</v>
      </c>
      <c r="C432" s="1">
        <v>45063.632057488423</v>
      </c>
      <c r="D432" t="s">
        <v>75</v>
      </c>
      <c r="E432" s="2">
        <v>1.11666666666667</v>
      </c>
      <c r="F432">
        <v>13.4</v>
      </c>
      <c r="G432" s="9">
        <f t="shared" si="12"/>
        <v>1.8611111111111169E-2</v>
      </c>
      <c r="H432" s="8">
        <f t="shared" si="13"/>
        <v>45063</v>
      </c>
    </row>
    <row r="433" spans="1:8">
      <c r="A433" s="1" t="s">
        <v>138</v>
      </c>
      <c r="B433" t="s">
        <v>26</v>
      </c>
      <c r="C433" s="1">
        <v>45063.634297800927</v>
      </c>
      <c r="D433" t="s">
        <v>75</v>
      </c>
      <c r="E433" s="2">
        <v>1.7833333333333301</v>
      </c>
      <c r="F433">
        <v>7.1</v>
      </c>
      <c r="G433" s="9">
        <f t="shared" si="12"/>
        <v>2.9722222222222167E-2</v>
      </c>
      <c r="H433" s="8">
        <f t="shared" si="13"/>
        <v>45063</v>
      </c>
    </row>
    <row r="434" spans="1:8">
      <c r="A434" s="1" t="s">
        <v>139</v>
      </c>
      <c r="B434" t="s">
        <v>26</v>
      </c>
      <c r="C434" s="1">
        <v>45063.637501192126</v>
      </c>
      <c r="D434" t="s">
        <v>75</v>
      </c>
      <c r="E434" s="2">
        <v>1.56666666666667</v>
      </c>
      <c r="F434">
        <v>9.6</v>
      </c>
      <c r="G434" s="9">
        <f t="shared" si="12"/>
        <v>2.6111111111111165E-2</v>
      </c>
      <c r="H434" s="8">
        <f t="shared" si="13"/>
        <v>45063</v>
      </c>
    </row>
    <row r="435" spans="1:8">
      <c r="B435" t="s">
        <v>26</v>
      </c>
      <c r="C435" s="1">
        <v>45063.638522766203</v>
      </c>
      <c r="D435" t="s">
        <v>76</v>
      </c>
      <c r="E435" s="2">
        <v>0.6</v>
      </c>
      <c r="F435">
        <v>0</v>
      </c>
      <c r="G435" s="9">
        <f t="shared" si="12"/>
        <v>0.01</v>
      </c>
      <c r="H435" s="8">
        <f t="shared" si="13"/>
        <v>45063</v>
      </c>
    </row>
    <row r="436" spans="1:8">
      <c r="A436" s="1" t="s">
        <v>211</v>
      </c>
      <c r="B436" t="s">
        <v>26</v>
      </c>
      <c r="C436" s="1">
        <v>45063.646279050925</v>
      </c>
      <c r="D436" t="s">
        <v>76</v>
      </c>
      <c r="E436" s="2">
        <v>8.3833333333333293</v>
      </c>
      <c r="F436">
        <v>0</v>
      </c>
      <c r="G436" s="9">
        <f t="shared" si="12"/>
        <v>0.13972222222222216</v>
      </c>
      <c r="H436" s="8">
        <f t="shared" si="13"/>
        <v>45063</v>
      </c>
    </row>
    <row r="437" spans="1:8">
      <c r="A437" s="1" t="s">
        <v>196</v>
      </c>
      <c r="B437" t="s">
        <v>26</v>
      </c>
      <c r="C437" s="1">
        <v>45064.345092708332</v>
      </c>
      <c r="D437" t="s">
        <v>75</v>
      </c>
      <c r="E437" s="2">
        <v>0.6</v>
      </c>
      <c r="F437">
        <v>8.6</v>
      </c>
      <c r="G437" s="9">
        <f t="shared" si="12"/>
        <v>0.01</v>
      </c>
      <c r="H437" s="8">
        <f t="shared" si="13"/>
        <v>45064</v>
      </c>
    </row>
    <row r="438" spans="1:8">
      <c r="A438" s="1" t="s">
        <v>205</v>
      </c>
      <c r="B438" t="s">
        <v>26</v>
      </c>
      <c r="C438" s="1">
        <v>45064.345427777778</v>
      </c>
      <c r="D438" t="s">
        <v>75</v>
      </c>
      <c r="E438" s="2">
        <v>0.4</v>
      </c>
      <c r="F438">
        <v>13.4</v>
      </c>
      <c r="G438" s="9">
        <f t="shared" si="12"/>
        <v>6.6666666666666671E-3</v>
      </c>
      <c r="H438" s="8">
        <f t="shared" si="13"/>
        <v>45064</v>
      </c>
    </row>
    <row r="439" spans="1:8">
      <c r="B439" t="s">
        <v>26</v>
      </c>
      <c r="C439" s="1">
        <v>45064.352633877315</v>
      </c>
      <c r="D439" t="s">
        <v>75</v>
      </c>
      <c r="E439" s="2">
        <v>0.116666666666667</v>
      </c>
      <c r="F439" t="s">
        <v>104</v>
      </c>
      <c r="G439" s="9">
        <f t="shared" si="12"/>
        <v>1.94444444444445E-3</v>
      </c>
      <c r="H439" s="8">
        <f t="shared" si="13"/>
        <v>45064</v>
      </c>
    </row>
    <row r="440" spans="1:8">
      <c r="A440" s="1" t="s">
        <v>206</v>
      </c>
      <c r="B440" t="s">
        <v>26</v>
      </c>
      <c r="C440" s="1">
        <v>45064.353303009259</v>
      </c>
      <c r="D440" t="s">
        <v>75</v>
      </c>
      <c r="E440" s="2">
        <v>0.88333333333333297</v>
      </c>
      <c r="F440">
        <v>13.4</v>
      </c>
      <c r="G440" s="9">
        <f t="shared" si="12"/>
        <v>1.4722222222222216E-2</v>
      </c>
      <c r="H440" s="8">
        <f t="shared" si="13"/>
        <v>45064</v>
      </c>
    </row>
    <row r="441" spans="1:8">
      <c r="A441" s="1" t="s">
        <v>211</v>
      </c>
      <c r="B441" t="s">
        <v>26</v>
      </c>
      <c r="C441" s="1">
        <v>45064.408955787039</v>
      </c>
      <c r="D441" t="s">
        <v>75</v>
      </c>
      <c r="E441" s="2">
        <v>0.63333333333333297</v>
      </c>
      <c r="F441">
        <v>9.5</v>
      </c>
      <c r="G441" s="9">
        <f t="shared" si="12"/>
        <v>1.0555555555555549E-2</v>
      </c>
      <c r="H441" s="8">
        <f t="shared" si="13"/>
        <v>45064</v>
      </c>
    </row>
    <row r="442" spans="1:8">
      <c r="A442" s="1" t="s">
        <v>138</v>
      </c>
      <c r="B442" t="s">
        <v>26</v>
      </c>
      <c r="C442" s="1">
        <v>45064.415905057867</v>
      </c>
      <c r="D442" t="s">
        <v>73</v>
      </c>
      <c r="E442" s="2">
        <v>3.15</v>
      </c>
      <c r="F442">
        <v>11.2</v>
      </c>
      <c r="G442" s="9">
        <f t="shared" si="12"/>
        <v>5.2499999999999998E-2</v>
      </c>
      <c r="H442" s="8">
        <f t="shared" si="13"/>
        <v>45064</v>
      </c>
    </row>
    <row r="443" spans="1:8">
      <c r="A443" s="1" t="s">
        <v>211</v>
      </c>
      <c r="B443" t="s">
        <v>26</v>
      </c>
      <c r="C443" s="1">
        <v>45064.470046064816</v>
      </c>
      <c r="D443" t="s">
        <v>73</v>
      </c>
      <c r="E443" s="2">
        <v>0.2</v>
      </c>
      <c r="F443">
        <v>6.1</v>
      </c>
      <c r="G443" s="9">
        <f t="shared" si="12"/>
        <v>3.3333333333333335E-3</v>
      </c>
      <c r="H443" s="8">
        <f t="shared" si="13"/>
        <v>45064</v>
      </c>
    </row>
    <row r="444" spans="1:8">
      <c r="A444" s="1" t="s">
        <v>138</v>
      </c>
      <c r="B444" t="s">
        <v>26</v>
      </c>
      <c r="C444" s="1">
        <v>45064.472354942132</v>
      </c>
      <c r="D444" t="s">
        <v>72</v>
      </c>
      <c r="E444" s="2">
        <v>0.38333333333333303</v>
      </c>
      <c r="F444">
        <v>0</v>
      </c>
      <c r="G444" s="9">
        <f t="shared" si="12"/>
        <v>6.3888888888888841E-3</v>
      </c>
      <c r="H444" s="8">
        <f t="shared" si="13"/>
        <v>45064</v>
      </c>
    </row>
    <row r="445" spans="1:8">
      <c r="A445" s="1" t="s">
        <v>211</v>
      </c>
      <c r="B445" t="s">
        <v>26</v>
      </c>
      <c r="C445" s="1">
        <v>45064.472710416667</v>
      </c>
      <c r="D445" t="s">
        <v>72</v>
      </c>
      <c r="E445" s="2">
        <v>0.45</v>
      </c>
      <c r="F445">
        <v>0</v>
      </c>
      <c r="G445" s="9">
        <f t="shared" si="12"/>
        <v>7.5000000000000006E-3</v>
      </c>
      <c r="H445" s="8">
        <f t="shared" si="13"/>
        <v>45064</v>
      </c>
    </row>
    <row r="446" spans="1:8">
      <c r="A446" s="1" t="s">
        <v>212</v>
      </c>
      <c r="B446" t="s">
        <v>26</v>
      </c>
      <c r="C446" s="1">
        <v>45065.331429710648</v>
      </c>
      <c r="D446" t="s">
        <v>75</v>
      </c>
      <c r="E446" s="2">
        <v>0.83333333333333304</v>
      </c>
      <c r="F446">
        <v>10</v>
      </c>
      <c r="G446" s="9">
        <f t="shared" si="12"/>
        <v>1.3888888888888885E-2</v>
      </c>
      <c r="H446" s="8">
        <f t="shared" si="13"/>
        <v>45065</v>
      </c>
    </row>
    <row r="447" spans="1:8">
      <c r="A447" s="1" t="s">
        <v>213</v>
      </c>
      <c r="B447" t="s">
        <v>26</v>
      </c>
      <c r="C447" s="1">
        <v>45065.333185300929</v>
      </c>
      <c r="D447" t="s">
        <v>75</v>
      </c>
      <c r="E447" s="2">
        <v>2.2999999999999998</v>
      </c>
      <c r="F447">
        <v>13.4</v>
      </c>
      <c r="G447" s="9">
        <f t="shared" si="12"/>
        <v>3.833333333333333E-2</v>
      </c>
      <c r="H447" s="8">
        <f t="shared" si="13"/>
        <v>45065</v>
      </c>
    </row>
    <row r="448" spans="1:8">
      <c r="B448" t="s">
        <v>26</v>
      </c>
      <c r="C448" s="1">
        <v>45069.386713229163</v>
      </c>
      <c r="D448" t="s">
        <v>75</v>
      </c>
      <c r="E448" s="2">
        <v>0.45</v>
      </c>
      <c r="F448" t="s">
        <v>104</v>
      </c>
      <c r="G448" s="9">
        <f t="shared" si="12"/>
        <v>7.5000000000000006E-3</v>
      </c>
      <c r="H448" s="8">
        <f t="shared" si="13"/>
        <v>45069</v>
      </c>
    </row>
    <row r="449" spans="1:8">
      <c r="B449" t="s">
        <v>26</v>
      </c>
      <c r="C449" s="1">
        <v>45069.436618553242</v>
      </c>
      <c r="D449" t="s">
        <v>75</v>
      </c>
      <c r="E449" s="2">
        <v>0.7</v>
      </c>
      <c r="F449" t="s">
        <v>104</v>
      </c>
      <c r="G449" s="9">
        <f t="shared" si="12"/>
        <v>1.1666666666666665E-2</v>
      </c>
      <c r="H449" s="8">
        <f t="shared" si="13"/>
        <v>45069</v>
      </c>
    </row>
    <row r="450" spans="1:8">
      <c r="A450" s="1" t="s">
        <v>210</v>
      </c>
      <c r="B450" t="s">
        <v>26</v>
      </c>
      <c r="C450" s="1">
        <v>45069.437451655096</v>
      </c>
      <c r="D450" t="s">
        <v>83</v>
      </c>
      <c r="E450" s="2">
        <v>0.43333333333333302</v>
      </c>
      <c r="F450">
        <v>0</v>
      </c>
      <c r="G450" s="9">
        <f t="shared" ref="G450:G513" si="14">$E450/60</f>
        <v>7.2222222222222167E-3</v>
      </c>
      <c r="H450" s="8">
        <f t="shared" si="13"/>
        <v>45069</v>
      </c>
    </row>
    <row r="451" spans="1:8">
      <c r="B451" t="s">
        <v>26</v>
      </c>
      <c r="C451" s="1">
        <v>45069.438914270831</v>
      </c>
      <c r="D451" t="s">
        <v>75</v>
      </c>
      <c r="E451" s="2">
        <v>2.0499999999999998</v>
      </c>
      <c r="F451" t="s">
        <v>104</v>
      </c>
      <c r="G451" s="9">
        <f t="shared" si="14"/>
        <v>3.4166666666666665E-2</v>
      </c>
      <c r="H451" s="8">
        <f t="shared" ref="H451:H514" si="15">DATE(YEAR($C451), MONTH($C451), DAY($C451))</f>
        <v>45069</v>
      </c>
    </row>
    <row r="452" spans="1:8">
      <c r="B452" t="s">
        <v>26</v>
      </c>
      <c r="C452" s="1">
        <v>45069.440017361114</v>
      </c>
      <c r="D452" t="s">
        <v>75</v>
      </c>
      <c r="E452" s="2">
        <v>1.55</v>
      </c>
      <c r="F452" t="s">
        <v>104</v>
      </c>
      <c r="G452" s="9">
        <f t="shared" si="14"/>
        <v>2.5833333333333333E-2</v>
      </c>
      <c r="H452" s="8">
        <f t="shared" si="15"/>
        <v>45069</v>
      </c>
    </row>
    <row r="453" spans="1:8">
      <c r="A453" s="1" t="s">
        <v>142</v>
      </c>
      <c r="B453" t="s">
        <v>26</v>
      </c>
      <c r="C453" s="1">
        <v>45069.443959837961</v>
      </c>
      <c r="D453" t="s">
        <v>75</v>
      </c>
      <c r="E453" s="2">
        <v>1.88333333333333</v>
      </c>
      <c r="F453">
        <v>10.5</v>
      </c>
      <c r="G453" s="9">
        <f t="shared" si="14"/>
        <v>3.1388888888888834E-2</v>
      </c>
      <c r="H453" s="8">
        <f t="shared" si="15"/>
        <v>45069</v>
      </c>
    </row>
    <row r="454" spans="1:8">
      <c r="A454" s="1" t="s">
        <v>214</v>
      </c>
      <c r="B454" t="s">
        <v>26</v>
      </c>
      <c r="C454" s="1">
        <v>45069.559666782407</v>
      </c>
      <c r="D454" t="s">
        <v>76</v>
      </c>
      <c r="E454" s="2">
        <v>4.0833333333333304</v>
      </c>
      <c r="F454">
        <v>0</v>
      </c>
      <c r="G454" s="9">
        <f t="shared" si="14"/>
        <v>6.8055555555555508E-2</v>
      </c>
      <c r="H454" s="8">
        <f t="shared" si="15"/>
        <v>45069</v>
      </c>
    </row>
    <row r="455" spans="1:8">
      <c r="B455" t="s">
        <v>26</v>
      </c>
      <c r="C455" s="1">
        <v>45069.56003429398</v>
      </c>
      <c r="D455" t="s">
        <v>76</v>
      </c>
      <c r="E455" s="2">
        <v>0.38333333333333303</v>
      </c>
      <c r="F455">
        <v>0</v>
      </c>
      <c r="G455" s="9">
        <f t="shared" si="14"/>
        <v>6.3888888888888841E-3</v>
      </c>
      <c r="H455" s="8">
        <f t="shared" si="15"/>
        <v>45069</v>
      </c>
    </row>
    <row r="456" spans="1:8">
      <c r="A456" s="1" t="s">
        <v>214</v>
      </c>
      <c r="B456" t="s">
        <v>26</v>
      </c>
      <c r="C456" s="1">
        <v>45069.563154398151</v>
      </c>
      <c r="D456" t="s">
        <v>76</v>
      </c>
      <c r="E456" s="2">
        <v>1.95</v>
      </c>
      <c r="F456">
        <v>0</v>
      </c>
      <c r="G456" s="9">
        <f t="shared" si="14"/>
        <v>3.2500000000000001E-2</v>
      </c>
      <c r="H456" s="8">
        <f t="shared" si="15"/>
        <v>45069</v>
      </c>
    </row>
    <row r="457" spans="1:8">
      <c r="A457" s="1" t="s">
        <v>215</v>
      </c>
      <c r="B457" t="s">
        <v>26</v>
      </c>
      <c r="C457" s="1">
        <v>45069.566407442129</v>
      </c>
      <c r="D457" t="s">
        <v>76</v>
      </c>
      <c r="E457" s="2">
        <v>1.6666666666666701</v>
      </c>
      <c r="F457">
        <v>0</v>
      </c>
      <c r="G457" s="9">
        <f t="shared" si="14"/>
        <v>2.7777777777777835E-2</v>
      </c>
      <c r="H457" s="8">
        <f t="shared" si="15"/>
        <v>45069</v>
      </c>
    </row>
    <row r="458" spans="1:8">
      <c r="A458" s="1" t="s">
        <v>143</v>
      </c>
      <c r="B458" t="s">
        <v>25</v>
      </c>
      <c r="C458" s="1">
        <v>45061.376358217596</v>
      </c>
      <c r="D458" t="s">
        <v>81</v>
      </c>
      <c r="E458" s="2">
        <v>5.4166666666666696</v>
      </c>
      <c r="F458">
        <v>0</v>
      </c>
      <c r="G458" s="9">
        <f t="shared" si="14"/>
        <v>9.0277777777777832E-2</v>
      </c>
      <c r="H458" s="8">
        <f t="shared" si="15"/>
        <v>45061</v>
      </c>
    </row>
    <row r="459" spans="1:8">
      <c r="A459" s="1" t="s">
        <v>125</v>
      </c>
      <c r="B459" t="s">
        <v>25</v>
      </c>
      <c r="C459" s="1">
        <v>45061.522685729164</v>
      </c>
      <c r="D459" t="s">
        <v>80</v>
      </c>
      <c r="E459" s="2">
        <v>51.683333333333302</v>
      </c>
      <c r="F459">
        <v>0</v>
      </c>
      <c r="G459" s="9">
        <f t="shared" si="14"/>
        <v>0.86138888888888832</v>
      </c>
      <c r="H459" s="8">
        <f t="shared" si="15"/>
        <v>45061</v>
      </c>
    </row>
    <row r="460" spans="1:8">
      <c r="A460" s="1" t="s">
        <v>143</v>
      </c>
      <c r="B460" t="s">
        <v>25</v>
      </c>
      <c r="C460" s="1">
        <v>45061.526469988428</v>
      </c>
      <c r="D460" t="s">
        <v>81</v>
      </c>
      <c r="E460" s="2">
        <v>5.4</v>
      </c>
      <c r="F460">
        <v>0</v>
      </c>
      <c r="G460" s="9">
        <f t="shared" si="14"/>
        <v>9.0000000000000011E-2</v>
      </c>
      <c r="H460" s="8">
        <f t="shared" si="15"/>
        <v>45061</v>
      </c>
    </row>
    <row r="461" spans="1:8">
      <c r="A461" s="1" t="s">
        <v>125</v>
      </c>
      <c r="B461" t="s">
        <v>25</v>
      </c>
      <c r="C461" s="1">
        <v>45061.529389270836</v>
      </c>
      <c r="D461" t="s">
        <v>81</v>
      </c>
      <c r="E461" s="2">
        <v>3.93333333333333</v>
      </c>
      <c r="F461">
        <v>0</v>
      </c>
      <c r="G461" s="9">
        <f t="shared" si="14"/>
        <v>6.5555555555555506E-2</v>
      </c>
      <c r="H461" s="8">
        <f t="shared" si="15"/>
        <v>45061</v>
      </c>
    </row>
    <row r="462" spans="1:8">
      <c r="A462" s="1" t="s">
        <v>168</v>
      </c>
      <c r="B462" t="s">
        <v>25</v>
      </c>
      <c r="C462" s="1">
        <v>45061.530695451387</v>
      </c>
      <c r="D462" t="s">
        <v>79</v>
      </c>
      <c r="E462" s="2">
        <v>1.7333333333333301</v>
      </c>
      <c r="F462">
        <v>23.5</v>
      </c>
      <c r="G462" s="9">
        <f t="shared" si="14"/>
        <v>2.8888888888888836E-2</v>
      </c>
      <c r="H462" s="8">
        <f t="shared" si="15"/>
        <v>45061</v>
      </c>
    </row>
    <row r="463" spans="1:8">
      <c r="A463" s="1" t="s">
        <v>125</v>
      </c>
      <c r="B463" t="s">
        <v>25</v>
      </c>
      <c r="C463" s="1">
        <v>45062.351124768516</v>
      </c>
      <c r="D463" t="s">
        <v>80</v>
      </c>
      <c r="E463" s="2">
        <v>11.283333333333299</v>
      </c>
      <c r="F463">
        <v>0</v>
      </c>
      <c r="G463" s="9">
        <f t="shared" si="14"/>
        <v>0.188055555555555</v>
      </c>
      <c r="H463" s="8">
        <f t="shared" si="15"/>
        <v>45062</v>
      </c>
    </row>
    <row r="464" spans="1:8">
      <c r="A464" s="1" t="s">
        <v>185</v>
      </c>
      <c r="B464" t="s">
        <v>25</v>
      </c>
      <c r="C464" s="1">
        <v>45064.364057256942</v>
      </c>
      <c r="D464" t="s">
        <v>81</v>
      </c>
      <c r="E464" s="2">
        <v>29.2</v>
      </c>
      <c r="F464">
        <v>0</v>
      </c>
      <c r="G464" s="9">
        <f t="shared" si="14"/>
        <v>0.48666666666666664</v>
      </c>
      <c r="H464" s="8">
        <f t="shared" si="15"/>
        <v>45064</v>
      </c>
    </row>
    <row r="465" spans="1:8">
      <c r="A465" s="1" t="s">
        <v>131</v>
      </c>
      <c r="B465" t="s">
        <v>25</v>
      </c>
      <c r="C465" s="1">
        <v>45064.619256712962</v>
      </c>
      <c r="D465" t="s">
        <v>79</v>
      </c>
      <c r="E465" s="2">
        <v>20.65</v>
      </c>
      <c r="F465">
        <v>22.9</v>
      </c>
      <c r="G465" s="9">
        <f t="shared" si="14"/>
        <v>0.34416666666666662</v>
      </c>
      <c r="H465" s="8">
        <f t="shared" si="15"/>
        <v>45064</v>
      </c>
    </row>
    <row r="466" spans="1:8">
      <c r="A466" s="1" t="s">
        <v>187</v>
      </c>
      <c r="B466" t="s">
        <v>25</v>
      </c>
      <c r="C466" s="1">
        <v>45064.683882060184</v>
      </c>
      <c r="D466" t="s">
        <v>74</v>
      </c>
      <c r="E466" s="2">
        <v>3.85</v>
      </c>
      <c r="F466">
        <v>22.6</v>
      </c>
      <c r="G466" s="9">
        <f t="shared" si="14"/>
        <v>6.4166666666666664E-2</v>
      </c>
      <c r="H466" s="8">
        <f t="shared" si="15"/>
        <v>45064</v>
      </c>
    </row>
    <row r="467" spans="1:8">
      <c r="A467" s="1" t="s">
        <v>132</v>
      </c>
      <c r="B467" t="s">
        <v>25</v>
      </c>
      <c r="C467" s="1">
        <v>45065.667262384261</v>
      </c>
      <c r="D467" t="s">
        <v>79</v>
      </c>
      <c r="E467" s="2">
        <v>1.4833333333333301</v>
      </c>
      <c r="F467">
        <v>6.7</v>
      </c>
      <c r="G467" s="9">
        <f t="shared" si="14"/>
        <v>2.4722222222222166E-2</v>
      </c>
      <c r="H467" s="8">
        <f t="shared" si="15"/>
        <v>45065</v>
      </c>
    </row>
    <row r="468" spans="1:8">
      <c r="A468" s="1" t="s">
        <v>117</v>
      </c>
      <c r="B468" t="s">
        <v>25</v>
      </c>
      <c r="C468" s="1">
        <v>45068.458377743053</v>
      </c>
      <c r="D468" t="s">
        <v>79</v>
      </c>
      <c r="E468" s="2">
        <v>5.43333333333333</v>
      </c>
      <c r="F468">
        <v>7.5</v>
      </c>
      <c r="G468" s="9">
        <f t="shared" si="14"/>
        <v>9.05555555555555E-2</v>
      </c>
      <c r="H468" s="8">
        <f t="shared" si="15"/>
        <v>45068</v>
      </c>
    </row>
    <row r="469" spans="1:8">
      <c r="A469" s="1" t="s">
        <v>120</v>
      </c>
      <c r="B469" t="s">
        <v>25</v>
      </c>
      <c r="C469" s="1">
        <v>45068.505638460651</v>
      </c>
      <c r="D469" t="s">
        <v>81</v>
      </c>
      <c r="E469" s="2">
        <v>1.06666666666667</v>
      </c>
      <c r="F469">
        <v>0</v>
      </c>
      <c r="G469" s="9">
        <f t="shared" si="14"/>
        <v>1.7777777777777833E-2</v>
      </c>
      <c r="H469" s="8">
        <f t="shared" si="15"/>
        <v>45068</v>
      </c>
    </row>
    <row r="470" spans="1:8">
      <c r="A470" s="1" t="s">
        <v>148</v>
      </c>
      <c r="B470" t="s">
        <v>18</v>
      </c>
      <c r="C470" s="1">
        <v>45061.336355243053</v>
      </c>
      <c r="D470" t="s">
        <v>80</v>
      </c>
      <c r="E470" s="2">
        <v>6.31666666666667</v>
      </c>
      <c r="F470">
        <v>0</v>
      </c>
      <c r="G470" s="9">
        <f t="shared" si="14"/>
        <v>0.10527777777777783</v>
      </c>
      <c r="H470" s="8">
        <f t="shared" si="15"/>
        <v>45061</v>
      </c>
    </row>
    <row r="471" spans="1:8">
      <c r="A471" s="1" t="s">
        <v>150</v>
      </c>
      <c r="B471" t="s">
        <v>18</v>
      </c>
      <c r="C471" s="1">
        <v>45061.338877662034</v>
      </c>
      <c r="D471" t="s">
        <v>84</v>
      </c>
      <c r="E471" s="2">
        <v>3.6</v>
      </c>
      <c r="F471">
        <v>21.5</v>
      </c>
      <c r="G471" s="9">
        <f t="shared" si="14"/>
        <v>6.0000000000000005E-2</v>
      </c>
      <c r="H471" s="8">
        <f t="shared" si="15"/>
        <v>45061</v>
      </c>
    </row>
    <row r="472" spans="1:8">
      <c r="A472" s="1" t="s">
        <v>136</v>
      </c>
      <c r="B472" t="s">
        <v>18</v>
      </c>
      <c r="C472" s="1">
        <v>45061.351627662036</v>
      </c>
      <c r="D472" t="s">
        <v>84</v>
      </c>
      <c r="E472" s="2">
        <v>18.3333333333333</v>
      </c>
      <c r="F472">
        <v>11.5</v>
      </c>
      <c r="G472" s="9">
        <f t="shared" si="14"/>
        <v>0.30555555555555503</v>
      </c>
      <c r="H472" s="8">
        <f t="shared" si="15"/>
        <v>45061</v>
      </c>
    </row>
    <row r="473" spans="1:8">
      <c r="A473" s="1" t="s">
        <v>151</v>
      </c>
      <c r="B473" t="s">
        <v>18</v>
      </c>
      <c r="C473" s="1">
        <v>45061.425027581019</v>
      </c>
      <c r="D473" t="s">
        <v>77</v>
      </c>
      <c r="E473" s="2">
        <v>6.18333333333333</v>
      </c>
      <c r="F473">
        <v>7.2</v>
      </c>
      <c r="G473" s="9">
        <f t="shared" si="14"/>
        <v>0.1030555555555555</v>
      </c>
      <c r="H473" s="8">
        <f t="shared" si="15"/>
        <v>45061</v>
      </c>
    </row>
    <row r="474" spans="1:8">
      <c r="A474" s="1" t="s">
        <v>143</v>
      </c>
      <c r="B474" t="s">
        <v>18</v>
      </c>
      <c r="C474" s="1">
        <v>45061.573647534722</v>
      </c>
      <c r="D474" t="s">
        <v>84</v>
      </c>
      <c r="E474" s="2">
        <v>47.816666666666698</v>
      </c>
      <c r="F474">
        <v>10.4</v>
      </c>
      <c r="G474" s="9">
        <f t="shared" si="14"/>
        <v>0.79694444444444501</v>
      </c>
      <c r="H474" s="8">
        <f t="shared" si="15"/>
        <v>45061</v>
      </c>
    </row>
    <row r="475" spans="1:8">
      <c r="A475" s="1" t="s">
        <v>167</v>
      </c>
      <c r="B475" t="s">
        <v>18</v>
      </c>
      <c r="C475" s="1">
        <v>45061.58020019676</v>
      </c>
      <c r="D475" t="s">
        <v>84</v>
      </c>
      <c r="E475" s="2">
        <v>9.4166666666666696</v>
      </c>
      <c r="F475">
        <v>8.1999999999999993</v>
      </c>
      <c r="G475" s="9">
        <f t="shared" si="14"/>
        <v>0.1569444444444445</v>
      </c>
      <c r="H475" s="8">
        <f t="shared" si="15"/>
        <v>45061</v>
      </c>
    </row>
    <row r="476" spans="1:8">
      <c r="A476" s="1" t="s">
        <v>170</v>
      </c>
      <c r="B476" t="s">
        <v>18</v>
      </c>
      <c r="C476" s="1">
        <v>45062.337171030093</v>
      </c>
      <c r="D476" t="s">
        <v>77</v>
      </c>
      <c r="E476" s="2">
        <v>5.2166666666666703</v>
      </c>
      <c r="F476">
        <v>5.7</v>
      </c>
      <c r="G476" s="9">
        <f t="shared" si="14"/>
        <v>8.6944444444444505E-2</v>
      </c>
      <c r="H476" s="8">
        <f t="shared" si="15"/>
        <v>45062</v>
      </c>
    </row>
    <row r="477" spans="1:8">
      <c r="A477" s="1" t="s">
        <v>125</v>
      </c>
      <c r="B477" t="s">
        <v>18</v>
      </c>
      <c r="C477" s="1">
        <v>45062.432157407406</v>
      </c>
      <c r="D477" t="s">
        <v>84</v>
      </c>
      <c r="E477" s="2">
        <v>27.65</v>
      </c>
      <c r="F477">
        <v>21</v>
      </c>
      <c r="G477" s="9">
        <f t="shared" si="14"/>
        <v>0.46083333333333332</v>
      </c>
      <c r="H477" s="8">
        <f t="shared" si="15"/>
        <v>45062</v>
      </c>
    </row>
    <row r="478" spans="1:8">
      <c r="A478" s="1" t="s">
        <v>209</v>
      </c>
      <c r="B478" t="s">
        <v>18</v>
      </c>
      <c r="C478" s="1">
        <v>45062.638332060182</v>
      </c>
      <c r="D478" t="s">
        <v>84</v>
      </c>
      <c r="E478" s="2">
        <v>202.316666666667</v>
      </c>
      <c r="F478">
        <v>7.3</v>
      </c>
      <c r="G478" s="9">
        <f t="shared" si="14"/>
        <v>3.3719444444444502</v>
      </c>
      <c r="H478" s="8">
        <f t="shared" si="15"/>
        <v>45062</v>
      </c>
    </row>
    <row r="479" spans="1:8">
      <c r="A479" s="1" t="s">
        <v>200</v>
      </c>
      <c r="B479" t="s">
        <v>18</v>
      </c>
      <c r="C479" s="1">
        <v>45062.643927627316</v>
      </c>
      <c r="D479" t="s">
        <v>77</v>
      </c>
      <c r="E479" s="2">
        <v>7.9833333333333298</v>
      </c>
      <c r="F479">
        <v>8.1</v>
      </c>
      <c r="G479" s="9">
        <f t="shared" si="14"/>
        <v>0.13305555555555551</v>
      </c>
      <c r="H479" s="8">
        <f t="shared" si="15"/>
        <v>45062</v>
      </c>
    </row>
    <row r="480" spans="1:8">
      <c r="A480" s="1" t="s">
        <v>180</v>
      </c>
      <c r="B480" t="s">
        <v>18</v>
      </c>
      <c r="C480" s="1">
        <v>45063.327768206022</v>
      </c>
      <c r="D480" t="s">
        <v>77</v>
      </c>
      <c r="E480" s="2">
        <v>4.0833333333333304</v>
      </c>
      <c r="F480">
        <v>5</v>
      </c>
      <c r="G480" s="9">
        <f t="shared" si="14"/>
        <v>6.8055555555555508E-2</v>
      </c>
      <c r="H480" s="8">
        <f t="shared" si="15"/>
        <v>45063</v>
      </c>
    </row>
    <row r="481" spans="1:8">
      <c r="A481" s="1" t="s">
        <v>155</v>
      </c>
      <c r="B481" t="s">
        <v>18</v>
      </c>
      <c r="C481" s="1">
        <v>45063.545277858793</v>
      </c>
      <c r="D481" t="s">
        <v>84</v>
      </c>
      <c r="E481" s="2">
        <v>17.233333333333299</v>
      </c>
      <c r="F481">
        <v>12.2</v>
      </c>
      <c r="G481" s="9">
        <f t="shared" si="14"/>
        <v>0.28722222222222166</v>
      </c>
      <c r="H481" s="8">
        <f t="shared" si="15"/>
        <v>45063</v>
      </c>
    </row>
    <row r="482" spans="1:8">
      <c r="A482" s="1" t="s">
        <v>137</v>
      </c>
      <c r="B482" t="s">
        <v>18</v>
      </c>
      <c r="C482" s="1">
        <v>45064.328347569448</v>
      </c>
      <c r="D482" t="s">
        <v>77</v>
      </c>
      <c r="E482" s="2">
        <v>5.35</v>
      </c>
      <c r="F482">
        <v>7.8</v>
      </c>
      <c r="G482" s="9">
        <f t="shared" si="14"/>
        <v>8.9166666666666658E-2</v>
      </c>
      <c r="H482" s="8">
        <f t="shared" si="15"/>
        <v>45064</v>
      </c>
    </row>
    <row r="483" spans="1:8">
      <c r="A483" s="1" t="s">
        <v>145</v>
      </c>
      <c r="B483" t="s">
        <v>18</v>
      </c>
      <c r="C483" s="1">
        <v>45064.361921990741</v>
      </c>
      <c r="D483" t="s">
        <v>77</v>
      </c>
      <c r="E483" s="2">
        <v>41.316666666666698</v>
      </c>
      <c r="F483">
        <v>7.6</v>
      </c>
      <c r="G483" s="9">
        <f t="shared" si="14"/>
        <v>0.68861111111111162</v>
      </c>
      <c r="H483" s="8">
        <f t="shared" si="15"/>
        <v>45064</v>
      </c>
    </row>
    <row r="484" spans="1:8">
      <c r="A484" s="1" t="s">
        <v>156</v>
      </c>
      <c r="B484" t="s">
        <v>18</v>
      </c>
      <c r="C484" s="1">
        <v>45064.387248645835</v>
      </c>
      <c r="D484" t="s">
        <v>84</v>
      </c>
      <c r="E484" s="2">
        <v>24.8333333333333</v>
      </c>
      <c r="F484">
        <v>8.4</v>
      </c>
      <c r="G484" s="9">
        <f t="shared" si="14"/>
        <v>0.41388888888888836</v>
      </c>
      <c r="H484" s="8">
        <f t="shared" si="15"/>
        <v>45064</v>
      </c>
    </row>
    <row r="485" spans="1:8">
      <c r="A485" s="1" t="s">
        <v>138</v>
      </c>
      <c r="B485" t="s">
        <v>18</v>
      </c>
      <c r="C485" s="1">
        <v>45064.389607291669</v>
      </c>
      <c r="D485" t="s">
        <v>84</v>
      </c>
      <c r="E485" s="2">
        <v>3.3666666666666698</v>
      </c>
      <c r="F485">
        <v>21.3</v>
      </c>
      <c r="G485" s="9">
        <f t="shared" si="14"/>
        <v>5.611111111111116E-2</v>
      </c>
      <c r="H485" s="8">
        <f t="shared" si="15"/>
        <v>45064</v>
      </c>
    </row>
    <row r="486" spans="1:8">
      <c r="A486" s="1" t="s">
        <v>136</v>
      </c>
      <c r="B486" t="s">
        <v>18</v>
      </c>
      <c r="C486" s="1">
        <v>45064.449454398149</v>
      </c>
      <c r="D486" t="s">
        <v>77</v>
      </c>
      <c r="E486" s="2">
        <v>25.9</v>
      </c>
      <c r="F486">
        <v>9.6</v>
      </c>
      <c r="G486" s="9">
        <f t="shared" si="14"/>
        <v>0.43166666666666664</v>
      </c>
      <c r="H486" s="8">
        <f t="shared" si="15"/>
        <v>45064</v>
      </c>
    </row>
    <row r="487" spans="1:8">
      <c r="A487" s="1" t="s">
        <v>184</v>
      </c>
      <c r="B487" t="s">
        <v>18</v>
      </c>
      <c r="C487" s="1">
        <v>45064.456188344906</v>
      </c>
      <c r="D487" t="s">
        <v>84</v>
      </c>
      <c r="E487" s="2">
        <v>9.65</v>
      </c>
      <c r="F487">
        <v>4.7</v>
      </c>
      <c r="G487" s="9">
        <f t="shared" si="14"/>
        <v>0.16083333333333333</v>
      </c>
      <c r="H487" s="8">
        <f t="shared" si="15"/>
        <v>45064</v>
      </c>
    </row>
    <row r="488" spans="1:8">
      <c r="A488" s="1" t="s">
        <v>196</v>
      </c>
      <c r="B488" t="s">
        <v>18</v>
      </c>
      <c r="C488" s="1">
        <v>45064.467166898146</v>
      </c>
      <c r="D488" t="s">
        <v>84</v>
      </c>
      <c r="E488" s="2">
        <v>15.783333333333299</v>
      </c>
      <c r="F488">
        <v>12</v>
      </c>
      <c r="G488" s="9">
        <f t="shared" si="14"/>
        <v>0.26305555555555499</v>
      </c>
      <c r="H488" s="8">
        <f t="shared" si="15"/>
        <v>45064</v>
      </c>
    </row>
    <row r="489" spans="1:8">
      <c r="A489" s="1" t="s">
        <v>139</v>
      </c>
      <c r="B489" t="s">
        <v>18</v>
      </c>
      <c r="C489" s="1">
        <v>45064.473143483796</v>
      </c>
      <c r="D489" t="s">
        <v>84</v>
      </c>
      <c r="E489" s="2">
        <v>8.56666666666667</v>
      </c>
      <c r="F489">
        <v>10.3</v>
      </c>
      <c r="G489" s="9">
        <f t="shared" si="14"/>
        <v>0.14277777777777784</v>
      </c>
      <c r="H489" s="8">
        <f t="shared" si="15"/>
        <v>45064</v>
      </c>
    </row>
    <row r="490" spans="1:8">
      <c r="A490" s="1" t="s">
        <v>160</v>
      </c>
      <c r="B490" t="s">
        <v>18</v>
      </c>
      <c r="C490" s="1">
        <v>45064.558711261576</v>
      </c>
      <c r="D490" t="s">
        <v>77</v>
      </c>
      <c r="E490" s="2">
        <v>6.6</v>
      </c>
      <c r="F490">
        <v>5.4</v>
      </c>
      <c r="G490" s="9">
        <f t="shared" si="14"/>
        <v>0.11</v>
      </c>
      <c r="H490" s="8">
        <f t="shared" si="15"/>
        <v>45064</v>
      </c>
    </row>
    <row r="491" spans="1:8">
      <c r="A491" s="1" t="s">
        <v>130</v>
      </c>
      <c r="B491" t="s">
        <v>18</v>
      </c>
      <c r="C491" s="1">
        <v>45064.650360532411</v>
      </c>
      <c r="D491" t="s">
        <v>77</v>
      </c>
      <c r="E491" s="2">
        <v>9.4499999999999993</v>
      </c>
      <c r="F491">
        <v>10.199999999999999</v>
      </c>
      <c r="G491" s="9">
        <f t="shared" si="14"/>
        <v>0.1575</v>
      </c>
      <c r="H491" s="8">
        <f t="shared" si="15"/>
        <v>45064</v>
      </c>
    </row>
    <row r="492" spans="1:8">
      <c r="A492" s="1" t="s">
        <v>131</v>
      </c>
      <c r="B492" t="s">
        <v>18</v>
      </c>
      <c r="C492" s="1">
        <v>45064.659882256943</v>
      </c>
      <c r="D492" t="s">
        <v>84</v>
      </c>
      <c r="E492" s="2">
        <v>13.0833333333333</v>
      </c>
      <c r="F492">
        <v>16.399999999999999</v>
      </c>
      <c r="G492" s="9">
        <f t="shared" si="14"/>
        <v>0.218055555555555</v>
      </c>
      <c r="H492" s="8">
        <f t="shared" si="15"/>
        <v>45064</v>
      </c>
    </row>
    <row r="493" spans="1:8">
      <c r="A493" s="1" t="s">
        <v>216</v>
      </c>
      <c r="B493" t="s">
        <v>10</v>
      </c>
      <c r="C493" s="1">
        <v>45062.44652646991</v>
      </c>
      <c r="D493" t="s">
        <v>75</v>
      </c>
      <c r="E493" s="2">
        <v>75.566666666666706</v>
      </c>
      <c r="F493">
        <v>13.4</v>
      </c>
      <c r="G493" s="9">
        <f t="shared" si="14"/>
        <v>1.259444444444445</v>
      </c>
      <c r="H493" s="8">
        <f t="shared" si="15"/>
        <v>45062</v>
      </c>
    </row>
    <row r="494" spans="1:8">
      <c r="B494" t="s">
        <v>10</v>
      </c>
      <c r="C494" s="1">
        <v>45062.479583680557</v>
      </c>
      <c r="D494" t="s">
        <v>75</v>
      </c>
      <c r="E494" s="2">
        <v>46.016666666666701</v>
      </c>
      <c r="F494" t="s">
        <v>104</v>
      </c>
      <c r="G494" s="9">
        <f t="shared" si="14"/>
        <v>0.76694444444444498</v>
      </c>
      <c r="H494" s="8">
        <f t="shared" si="15"/>
        <v>45062</v>
      </c>
    </row>
    <row r="495" spans="1:8">
      <c r="A495" s="1" t="s">
        <v>217</v>
      </c>
      <c r="B495" t="s">
        <v>10</v>
      </c>
      <c r="C495" s="1">
        <v>45062.509553738426</v>
      </c>
      <c r="D495" t="s">
        <v>75</v>
      </c>
      <c r="E495" s="2">
        <v>36.066666666666698</v>
      </c>
      <c r="F495">
        <v>13.4</v>
      </c>
      <c r="G495" s="9">
        <f t="shared" si="14"/>
        <v>0.6011111111111116</v>
      </c>
      <c r="H495" s="8">
        <f t="shared" si="15"/>
        <v>45062</v>
      </c>
    </row>
    <row r="496" spans="1:8">
      <c r="A496" s="1" t="s">
        <v>218</v>
      </c>
      <c r="B496" t="s">
        <v>10</v>
      </c>
      <c r="C496" s="1">
        <v>45062.510913344908</v>
      </c>
      <c r="D496" t="s">
        <v>75</v>
      </c>
      <c r="E496" s="2">
        <v>1.9</v>
      </c>
      <c r="F496">
        <v>8.6999999999999993</v>
      </c>
      <c r="G496" s="9">
        <f t="shared" si="14"/>
        <v>3.1666666666666662E-2</v>
      </c>
      <c r="H496" s="8">
        <f t="shared" si="15"/>
        <v>45062</v>
      </c>
    </row>
    <row r="497" spans="1:8">
      <c r="A497" s="1" t="s">
        <v>219</v>
      </c>
      <c r="B497" t="s">
        <v>10</v>
      </c>
      <c r="C497" s="1">
        <v>45062.511662928242</v>
      </c>
      <c r="D497" t="s">
        <v>75</v>
      </c>
      <c r="E497" s="2">
        <v>1.0333333333333301</v>
      </c>
      <c r="F497">
        <v>13.4</v>
      </c>
      <c r="G497" s="9">
        <f t="shared" si="14"/>
        <v>1.722222222222217E-2</v>
      </c>
      <c r="H497" s="8">
        <f t="shared" si="15"/>
        <v>45062</v>
      </c>
    </row>
    <row r="498" spans="1:8">
      <c r="B498" t="s">
        <v>10</v>
      </c>
      <c r="C498" s="1">
        <v>45062.513519942127</v>
      </c>
      <c r="D498" t="s">
        <v>75</v>
      </c>
      <c r="E498" s="2">
        <v>2.6333333333333302</v>
      </c>
      <c r="F498" t="s">
        <v>104</v>
      </c>
      <c r="G498" s="9">
        <f t="shared" si="14"/>
        <v>4.3888888888888838E-2</v>
      </c>
      <c r="H498" s="8">
        <f t="shared" si="15"/>
        <v>45062</v>
      </c>
    </row>
    <row r="499" spans="1:8">
      <c r="B499" t="s">
        <v>10</v>
      </c>
      <c r="C499" s="1">
        <v>45063.354862465276</v>
      </c>
      <c r="D499" t="s">
        <v>75</v>
      </c>
      <c r="E499" s="2">
        <v>41.5833333333333</v>
      </c>
      <c r="F499" t="s">
        <v>104</v>
      </c>
      <c r="G499" s="9">
        <f t="shared" si="14"/>
        <v>0.69305555555555498</v>
      </c>
      <c r="H499" s="8">
        <f t="shared" si="15"/>
        <v>45063</v>
      </c>
    </row>
    <row r="500" spans="1:8">
      <c r="B500" t="s">
        <v>10</v>
      </c>
      <c r="C500" s="1">
        <v>45063.420711145831</v>
      </c>
      <c r="D500" t="s">
        <v>75</v>
      </c>
      <c r="E500" s="2">
        <v>38.566666666666698</v>
      </c>
      <c r="F500" t="s">
        <v>104</v>
      </c>
      <c r="G500" s="9">
        <f t="shared" si="14"/>
        <v>0.64277777777777834</v>
      </c>
      <c r="H500" s="8">
        <f t="shared" si="15"/>
        <v>45063</v>
      </c>
    </row>
    <row r="501" spans="1:8">
      <c r="B501" t="s">
        <v>10</v>
      </c>
      <c r="C501" s="1">
        <v>45063.554828819448</v>
      </c>
      <c r="D501" t="s">
        <v>75</v>
      </c>
      <c r="E501" s="2">
        <v>2.18333333333333</v>
      </c>
      <c r="F501" t="s">
        <v>104</v>
      </c>
      <c r="G501" s="9">
        <f t="shared" si="14"/>
        <v>3.6388888888888832E-2</v>
      </c>
      <c r="H501" s="8">
        <f t="shared" si="15"/>
        <v>45063</v>
      </c>
    </row>
    <row r="502" spans="1:8">
      <c r="B502" t="s">
        <v>10</v>
      </c>
      <c r="C502" s="1">
        <v>45063.620324618052</v>
      </c>
      <c r="D502" t="s">
        <v>75</v>
      </c>
      <c r="E502" s="2">
        <v>5.15</v>
      </c>
      <c r="F502" t="s">
        <v>104</v>
      </c>
      <c r="G502" s="9">
        <f t="shared" si="14"/>
        <v>8.5833333333333345E-2</v>
      </c>
      <c r="H502" s="8">
        <f t="shared" si="15"/>
        <v>45063</v>
      </c>
    </row>
    <row r="503" spans="1:8">
      <c r="B503" t="s">
        <v>10</v>
      </c>
      <c r="C503" s="1">
        <v>45069.358512534724</v>
      </c>
      <c r="D503" t="s">
        <v>75</v>
      </c>
      <c r="E503" s="2">
        <v>30.3</v>
      </c>
      <c r="F503" t="s">
        <v>104</v>
      </c>
      <c r="G503" s="9">
        <f t="shared" si="14"/>
        <v>0.505</v>
      </c>
      <c r="H503" s="8">
        <f t="shared" si="15"/>
        <v>45069</v>
      </c>
    </row>
    <row r="504" spans="1:8">
      <c r="B504" t="s">
        <v>10</v>
      </c>
      <c r="C504" s="1">
        <v>45069.475951736109</v>
      </c>
      <c r="D504" t="s">
        <v>75</v>
      </c>
      <c r="E504" s="2">
        <v>19.5833333333333</v>
      </c>
      <c r="F504" t="s">
        <v>104</v>
      </c>
      <c r="G504" s="9">
        <f t="shared" si="14"/>
        <v>0.32638888888888834</v>
      </c>
      <c r="H504" s="8">
        <f t="shared" si="15"/>
        <v>45069</v>
      </c>
    </row>
    <row r="505" spans="1:8">
      <c r="B505" t="s">
        <v>10</v>
      </c>
      <c r="C505" s="1">
        <v>45069.505873877315</v>
      </c>
      <c r="D505" t="s">
        <v>75</v>
      </c>
      <c r="E505" s="2">
        <v>10.9333333333333</v>
      </c>
      <c r="F505" t="s">
        <v>104</v>
      </c>
      <c r="G505" s="9">
        <f t="shared" si="14"/>
        <v>0.18222222222222167</v>
      </c>
      <c r="H505" s="8">
        <f t="shared" si="15"/>
        <v>45069</v>
      </c>
    </row>
    <row r="506" spans="1:8">
      <c r="A506" s="1" t="s">
        <v>168</v>
      </c>
      <c r="B506" t="s">
        <v>15</v>
      </c>
      <c r="C506" s="1">
        <v>45061.551615046294</v>
      </c>
      <c r="D506" t="s">
        <v>77</v>
      </c>
      <c r="E506" s="2">
        <v>6.6</v>
      </c>
      <c r="F506">
        <v>12.6</v>
      </c>
      <c r="G506" s="9">
        <f t="shared" si="14"/>
        <v>0.11</v>
      </c>
      <c r="H506" s="8">
        <f t="shared" si="15"/>
        <v>45061</v>
      </c>
    </row>
    <row r="507" spans="1:8">
      <c r="A507" s="1" t="s">
        <v>195</v>
      </c>
      <c r="B507" t="s">
        <v>15</v>
      </c>
      <c r="C507" s="1">
        <v>45062.524924189813</v>
      </c>
      <c r="D507" t="s">
        <v>77</v>
      </c>
      <c r="E507" s="2">
        <v>3</v>
      </c>
      <c r="F507">
        <v>6.1</v>
      </c>
      <c r="G507" s="9">
        <f t="shared" si="14"/>
        <v>0.05</v>
      </c>
      <c r="H507" s="8">
        <f t="shared" si="15"/>
        <v>45062</v>
      </c>
    </row>
    <row r="508" spans="1:8">
      <c r="A508" s="1" t="s">
        <v>198</v>
      </c>
      <c r="B508" t="s">
        <v>15</v>
      </c>
      <c r="C508" s="1">
        <v>45063.295725428237</v>
      </c>
      <c r="D508" t="s">
        <v>86</v>
      </c>
      <c r="E508" s="2">
        <v>18.216666666666701</v>
      </c>
      <c r="F508">
        <v>55.3</v>
      </c>
      <c r="G508" s="9">
        <f t="shared" si="14"/>
        <v>0.30361111111111166</v>
      </c>
      <c r="H508" s="8">
        <f t="shared" si="15"/>
        <v>45063</v>
      </c>
    </row>
    <row r="509" spans="1:8">
      <c r="A509" s="1" t="s">
        <v>198</v>
      </c>
      <c r="B509" t="s">
        <v>15</v>
      </c>
      <c r="C509" s="1">
        <v>45063.450103356481</v>
      </c>
      <c r="D509" t="s">
        <v>85</v>
      </c>
      <c r="E509" s="2">
        <v>67.283333333333303</v>
      </c>
      <c r="F509">
        <v>35.5</v>
      </c>
      <c r="G509" s="9">
        <f t="shared" si="14"/>
        <v>1.1213888888888883</v>
      </c>
      <c r="H509" s="8">
        <f t="shared" si="15"/>
        <v>45063</v>
      </c>
    </row>
    <row r="510" spans="1:8">
      <c r="A510" s="1" t="s">
        <v>211</v>
      </c>
      <c r="B510" t="s">
        <v>15</v>
      </c>
      <c r="C510" s="1">
        <v>45064.358300266205</v>
      </c>
      <c r="D510" t="s">
        <v>86</v>
      </c>
      <c r="E510" s="2">
        <v>2.8</v>
      </c>
      <c r="F510">
        <v>9.5</v>
      </c>
      <c r="G510" s="9">
        <f t="shared" si="14"/>
        <v>4.6666666666666662E-2</v>
      </c>
      <c r="H510" s="8">
        <f t="shared" si="15"/>
        <v>45064</v>
      </c>
    </row>
    <row r="511" spans="1:8">
      <c r="A511" s="1" t="s">
        <v>138</v>
      </c>
      <c r="B511" t="s">
        <v>15</v>
      </c>
      <c r="C511" s="1">
        <v>45064.366154710646</v>
      </c>
      <c r="D511" t="s">
        <v>77</v>
      </c>
      <c r="E511" s="2">
        <v>7.7</v>
      </c>
      <c r="F511">
        <v>13.8</v>
      </c>
      <c r="G511" s="9">
        <f t="shared" si="14"/>
        <v>0.12833333333333333</v>
      </c>
      <c r="H511" s="8">
        <f t="shared" si="15"/>
        <v>45064</v>
      </c>
    </row>
    <row r="512" spans="1:8">
      <c r="A512" s="1" t="s">
        <v>185</v>
      </c>
      <c r="B512" t="s">
        <v>15</v>
      </c>
      <c r="C512" s="1">
        <v>45064.369683333331</v>
      </c>
      <c r="D512" t="s">
        <v>77</v>
      </c>
      <c r="E512" s="2">
        <v>5.0166666666666702</v>
      </c>
      <c r="F512">
        <v>6.6</v>
      </c>
      <c r="G512" s="9">
        <f t="shared" si="14"/>
        <v>8.3611111111111164E-2</v>
      </c>
      <c r="H512" s="8">
        <f t="shared" si="15"/>
        <v>45064</v>
      </c>
    </row>
    <row r="513" spans="1:8">
      <c r="A513" s="1" t="s">
        <v>196</v>
      </c>
      <c r="B513" t="s">
        <v>15</v>
      </c>
      <c r="C513" s="1">
        <v>45064.372165624998</v>
      </c>
      <c r="D513" t="s">
        <v>77</v>
      </c>
      <c r="E513" s="2">
        <v>3.4</v>
      </c>
      <c r="F513">
        <v>8</v>
      </c>
      <c r="G513" s="9">
        <f t="shared" si="14"/>
        <v>5.6666666666666664E-2</v>
      </c>
      <c r="H513" s="8">
        <f t="shared" si="15"/>
        <v>45064</v>
      </c>
    </row>
    <row r="514" spans="1:8">
      <c r="A514" s="1" t="s">
        <v>145</v>
      </c>
      <c r="B514" t="s">
        <v>15</v>
      </c>
      <c r="C514" s="1">
        <v>45064.372739432867</v>
      </c>
      <c r="D514" t="s">
        <v>86</v>
      </c>
      <c r="E514" s="2">
        <v>0.76666666666666705</v>
      </c>
      <c r="F514">
        <v>13.2</v>
      </c>
      <c r="G514" s="9">
        <f t="shared" ref="G514:G554" si="16">$E514/60</f>
        <v>1.2777777777777784E-2</v>
      </c>
      <c r="H514" s="8">
        <f t="shared" si="15"/>
        <v>45064</v>
      </c>
    </row>
    <row r="515" spans="1:8">
      <c r="A515" s="1" t="s">
        <v>145</v>
      </c>
      <c r="B515" t="s">
        <v>15</v>
      </c>
      <c r="C515" s="1">
        <v>45064.374453703706</v>
      </c>
      <c r="D515" t="s">
        <v>85</v>
      </c>
      <c r="E515" s="2">
        <v>2.43333333333333</v>
      </c>
      <c r="F515">
        <v>11.9</v>
      </c>
      <c r="G515" s="9">
        <f t="shared" si="16"/>
        <v>4.0555555555555498E-2</v>
      </c>
      <c r="H515" s="8">
        <f t="shared" ref="H515:H554" si="17">DATE(YEAR($C515), MONTH($C515), DAY($C515))</f>
        <v>45064</v>
      </c>
    </row>
    <row r="516" spans="1:8">
      <c r="A516" s="1" t="s">
        <v>145</v>
      </c>
      <c r="B516" t="s">
        <v>15</v>
      </c>
      <c r="C516" s="1">
        <v>45064.379379201389</v>
      </c>
      <c r="D516" t="s">
        <v>80</v>
      </c>
      <c r="E516" s="2">
        <v>7</v>
      </c>
      <c r="F516">
        <v>0</v>
      </c>
      <c r="G516" s="9">
        <f t="shared" si="16"/>
        <v>0.11666666666666667</v>
      </c>
      <c r="H516" s="8">
        <f t="shared" si="17"/>
        <v>45064</v>
      </c>
    </row>
    <row r="517" spans="1:8">
      <c r="A517" s="1" t="s">
        <v>145</v>
      </c>
      <c r="B517" t="s">
        <v>15</v>
      </c>
      <c r="C517" s="1">
        <v>45064.383502430559</v>
      </c>
      <c r="D517" t="s">
        <v>85</v>
      </c>
      <c r="E517" s="2">
        <v>5.8333333333333304</v>
      </c>
      <c r="F517">
        <v>11.9</v>
      </c>
      <c r="G517" s="9">
        <f t="shared" si="16"/>
        <v>9.7222222222222168E-2</v>
      </c>
      <c r="H517" s="8">
        <f t="shared" si="17"/>
        <v>45064</v>
      </c>
    </row>
    <row r="518" spans="1:8">
      <c r="A518" s="1" t="s">
        <v>139</v>
      </c>
      <c r="B518" t="s">
        <v>15</v>
      </c>
      <c r="C518" s="1">
        <v>45064.38801072917</v>
      </c>
      <c r="D518" t="s">
        <v>77</v>
      </c>
      <c r="E518" s="2">
        <v>6.2166666666666703</v>
      </c>
      <c r="F518">
        <v>6.8</v>
      </c>
      <c r="G518" s="9">
        <f t="shared" si="16"/>
        <v>0.10361111111111117</v>
      </c>
      <c r="H518" s="8">
        <f t="shared" si="17"/>
        <v>45064</v>
      </c>
    </row>
    <row r="519" spans="1:8">
      <c r="A519" s="1" t="s">
        <v>196</v>
      </c>
      <c r="B519" t="s">
        <v>15</v>
      </c>
      <c r="C519" s="1">
        <v>45064.421076967592</v>
      </c>
      <c r="D519" t="s">
        <v>80</v>
      </c>
      <c r="E519" s="2">
        <v>6.0833333333333304</v>
      </c>
      <c r="F519">
        <v>0</v>
      </c>
      <c r="G519" s="9">
        <f t="shared" si="16"/>
        <v>0.10138888888888883</v>
      </c>
      <c r="H519" s="8">
        <f t="shared" si="17"/>
        <v>45064</v>
      </c>
    </row>
    <row r="520" spans="1:8">
      <c r="A520" s="1" t="s">
        <v>211</v>
      </c>
      <c r="B520" t="s">
        <v>15</v>
      </c>
      <c r="C520" s="1">
        <v>45064.42289652778</v>
      </c>
      <c r="D520" t="s">
        <v>86</v>
      </c>
      <c r="E520" s="2">
        <v>2.3833333333333302</v>
      </c>
      <c r="F520">
        <v>9.5</v>
      </c>
      <c r="G520" s="9">
        <f t="shared" si="16"/>
        <v>3.9722222222222173E-2</v>
      </c>
      <c r="H520" s="8">
        <f t="shared" si="17"/>
        <v>45064</v>
      </c>
    </row>
    <row r="521" spans="1:8">
      <c r="A521" s="1" t="s">
        <v>211</v>
      </c>
      <c r="B521" t="s">
        <v>15</v>
      </c>
      <c r="C521" s="1">
        <v>45064.42505297454</v>
      </c>
      <c r="D521" t="s">
        <v>85</v>
      </c>
      <c r="E521" s="2">
        <v>2.8333333333333299</v>
      </c>
      <c r="F521">
        <v>9.3000000000000007</v>
      </c>
      <c r="G521" s="9">
        <f t="shared" si="16"/>
        <v>4.7222222222222165E-2</v>
      </c>
      <c r="H521" s="8">
        <f t="shared" si="17"/>
        <v>45064</v>
      </c>
    </row>
    <row r="522" spans="1:8">
      <c r="A522" s="1" t="s">
        <v>139</v>
      </c>
      <c r="B522" t="s">
        <v>15</v>
      </c>
      <c r="C522" s="1">
        <v>45064.426910532406</v>
      </c>
      <c r="D522" t="s">
        <v>77</v>
      </c>
      <c r="E522" s="2">
        <v>2.5333333333333301</v>
      </c>
      <c r="F522">
        <v>7.5</v>
      </c>
      <c r="G522" s="9">
        <f t="shared" si="16"/>
        <v>4.2222222222222168E-2</v>
      </c>
      <c r="H522" s="8">
        <f t="shared" si="17"/>
        <v>45064</v>
      </c>
    </row>
    <row r="523" spans="1:8">
      <c r="A523" s="1" t="s">
        <v>184</v>
      </c>
      <c r="B523" t="s">
        <v>15</v>
      </c>
      <c r="C523" s="1">
        <v>45064.440862384261</v>
      </c>
      <c r="D523" t="s">
        <v>77</v>
      </c>
      <c r="E523" s="2">
        <v>1.7166666666666699</v>
      </c>
      <c r="F523">
        <v>3.8</v>
      </c>
      <c r="G523" s="9">
        <f t="shared" si="16"/>
        <v>2.8611111111111164E-2</v>
      </c>
      <c r="H523" s="8">
        <f t="shared" si="17"/>
        <v>45064</v>
      </c>
    </row>
    <row r="524" spans="1:8">
      <c r="A524" s="1" t="s">
        <v>139</v>
      </c>
      <c r="B524" t="s">
        <v>15</v>
      </c>
      <c r="C524" s="1">
        <v>45064.445548923613</v>
      </c>
      <c r="D524" t="s">
        <v>77</v>
      </c>
      <c r="E524" s="2">
        <v>5.9833333333333298</v>
      </c>
      <c r="F524">
        <v>7.2</v>
      </c>
      <c r="G524" s="9">
        <f t="shared" si="16"/>
        <v>9.972222222222217E-2</v>
      </c>
      <c r="H524" s="8">
        <f t="shared" si="17"/>
        <v>45064</v>
      </c>
    </row>
    <row r="525" spans="1:8">
      <c r="A525" s="1" t="s">
        <v>187</v>
      </c>
      <c r="B525" t="s">
        <v>15</v>
      </c>
      <c r="C525" s="1">
        <v>45065.304261724537</v>
      </c>
      <c r="D525" t="s">
        <v>77</v>
      </c>
      <c r="E525" s="2">
        <v>4.95</v>
      </c>
      <c r="F525">
        <v>11.9</v>
      </c>
      <c r="G525" s="9">
        <f t="shared" si="16"/>
        <v>8.2500000000000004E-2</v>
      </c>
      <c r="H525" s="8">
        <f t="shared" si="17"/>
        <v>45065</v>
      </c>
    </row>
    <row r="526" spans="1:8">
      <c r="A526" s="1" t="s">
        <v>162</v>
      </c>
      <c r="B526" t="s">
        <v>15</v>
      </c>
      <c r="C526" s="1">
        <v>45068.417082905093</v>
      </c>
      <c r="D526" t="s">
        <v>77</v>
      </c>
      <c r="E526" s="2">
        <v>12.55</v>
      </c>
      <c r="F526">
        <v>9.3000000000000007</v>
      </c>
      <c r="G526" s="9">
        <f t="shared" si="16"/>
        <v>0.20916666666666667</v>
      </c>
      <c r="H526" s="8">
        <f t="shared" si="17"/>
        <v>45068</v>
      </c>
    </row>
    <row r="527" spans="1:8">
      <c r="A527" s="1" t="s">
        <v>162</v>
      </c>
      <c r="B527" t="s">
        <v>15</v>
      </c>
      <c r="C527" s="1">
        <v>45068.436702314815</v>
      </c>
      <c r="D527" t="s">
        <v>77</v>
      </c>
      <c r="E527" s="2">
        <v>10.0833333333333</v>
      </c>
      <c r="F527">
        <v>9.4</v>
      </c>
      <c r="G527" s="9">
        <f t="shared" si="16"/>
        <v>0.16805555555555501</v>
      </c>
      <c r="H527" s="8">
        <f t="shared" si="17"/>
        <v>45068</v>
      </c>
    </row>
    <row r="528" spans="1:8">
      <c r="A528" s="1" t="s">
        <v>188</v>
      </c>
      <c r="B528" t="s">
        <v>15</v>
      </c>
      <c r="C528" s="1">
        <v>45068.505399270834</v>
      </c>
      <c r="D528" t="s">
        <v>77</v>
      </c>
      <c r="E528" s="2">
        <v>12.0833333333333</v>
      </c>
      <c r="F528">
        <v>6.9</v>
      </c>
      <c r="G528" s="9">
        <f t="shared" si="16"/>
        <v>0.20138888888888834</v>
      </c>
      <c r="H528" s="8">
        <f t="shared" si="17"/>
        <v>45068</v>
      </c>
    </row>
    <row r="529" spans="1:8">
      <c r="A529" s="1" t="s">
        <v>115</v>
      </c>
      <c r="B529" t="s">
        <v>15</v>
      </c>
      <c r="C529" s="1">
        <v>45068.52997033565</v>
      </c>
      <c r="D529" t="s">
        <v>77</v>
      </c>
      <c r="E529" s="2">
        <v>12.216666666666701</v>
      </c>
      <c r="F529">
        <v>7.5</v>
      </c>
      <c r="G529" s="9">
        <f t="shared" si="16"/>
        <v>0.20361111111111169</v>
      </c>
      <c r="H529" s="8">
        <f t="shared" si="17"/>
        <v>45068</v>
      </c>
    </row>
    <row r="530" spans="1:8">
      <c r="A530" s="1" t="s">
        <v>117</v>
      </c>
      <c r="B530" t="s">
        <v>15</v>
      </c>
      <c r="C530" s="1">
        <v>45068.549637696757</v>
      </c>
      <c r="D530" t="s">
        <v>77</v>
      </c>
      <c r="E530" s="2">
        <v>9.4833333333333307</v>
      </c>
      <c r="F530">
        <v>5.2</v>
      </c>
      <c r="G530" s="9">
        <f t="shared" si="16"/>
        <v>0.1580555555555555</v>
      </c>
      <c r="H530" s="8">
        <f t="shared" si="17"/>
        <v>45068</v>
      </c>
    </row>
    <row r="531" spans="1:8">
      <c r="A531" s="1" t="s">
        <v>188</v>
      </c>
      <c r="B531" t="s">
        <v>15</v>
      </c>
      <c r="C531" s="1">
        <v>45068.59638422454</v>
      </c>
      <c r="D531" t="s">
        <v>86</v>
      </c>
      <c r="E531" s="2">
        <v>5.0333333333333297</v>
      </c>
      <c r="F531">
        <v>11.7</v>
      </c>
      <c r="G531" s="9">
        <f t="shared" si="16"/>
        <v>8.3888888888888832E-2</v>
      </c>
      <c r="H531" s="8">
        <f t="shared" si="17"/>
        <v>45068</v>
      </c>
    </row>
    <row r="532" spans="1:8">
      <c r="A532" s="1" t="s">
        <v>188</v>
      </c>
      <c r="B532" t="s">
        <v>15</v>
      </c>
      <c r="C532" s="1">
        <v>45069.422900729165</v>
      </c>
      <c r="D532" t="s">
        <v>86</v>
      </c>
      <c r="E532" s="2">
        <v>5.3</v>
      </c>
      <c r="F532">
        <v>11.8</v>
      </c>
      <c r="G532" s="9">
        <f t="shared" si="16"/>
        <v>8.8333333333333333E-2</v>
      </c>
      <c r="H532" s="8">
        <f t="shared" si="17"/>
        <v>45069</v>
      </c>
    </row>
    <row r="533" spans="1:8">
      <c r="A533" s="1" t="s">
        <v>188</v>
      </c>
      <c r="B533" t="s">
        <v>15</v>
      </c>
      <c r="C533" s="1">
        <v>45069.425837650466</v>
      </c>
      <c r="D533" t="s">
        <v>85</v>
      </c>
      <c r="E533" s="2">
        <v>4.18333333333333</v>
      </c>
      <c r="F533">
        <v>11</v>
      </c>
      <c r="G533" s="9">
        <f t="shared" si="16"/>
        <v>6.9722222222222172E-2</v>
      </c>
      <c r="H533" s="8">
        <f t="shared" si="17"/>
        <v>45069</v>
      </c>
    </row>
    <row r="534" spans="1:8">
      <c r="A534" s="1" t="s">
        <v>142</v>
      </c>
      <c r="B534" t="s">
        <v>15</v>
      </c>
      <c r="C534" s="1">
        <v>45069.521384837964</v>
      </c>
      <c r="D534" t="s">
        <v>77</v>
      </c>
      <c r="E534" s="2">
        <v>2.2000000000000002</v>
      </c>
      <c r="F534">
        <v>4.2</v>
      </c>
      <c r="G534" s="9">
        <f t="shared" si="16"/>
        <v>3.6666666666666667E-2</v>
      </c>
      <c r="H534" s="8">
        <f t="shared" si="17"/>
        <v>45069</v>
      </c>
    </row>
    <row r="535" spans="1:8">
      <c r="A535" s="1" t="s">
        <v>214</v>
      </c>
      <c r="B535" t="s">
        <v>15</v>
      </c>
      <c r="C535" s="1">
        <v>45069.582990740739</v>
      </c>
      <c r="D535" t="s">
        <v>86</v>
      </c>
      <c r="E535" s="2">
        <v>10.883333333333301</v>
      </c>
      <c r="F535">
        <v>12.6</v>
      </c>
      <c r="G535" s="9">
        <f t="shared" si="16"/>
        <v>0.18138888888888835</v>
      </c>
      <c r="H535" s="8">
        <f t="shared" si="17"/>
        <v>45069</v>
      </c>
    </row>
    <row r="536" spans="1:8">
      <c r="A536" s="1" t="s">
        <v>214</v>
      </c>
      <c r="B536" t="s">
        <v>15</v>
      </c>
      <c r="C536" s="1">
        <v>45069.604606215275</v>
      </c>
      <c r="D536" t="s">
        <v>85</v>
      </c>
      <c r="E536" s="2">
        <v>3.2666666666666702</v>
      </c>
      <c r="F536">
        <v>11.5</v>
      </c>
      <c r="G536" s="9">
        <f t="shared" si="16"/>
        <v>5.4444444444444504E-2</v>
      </c>
      <c r="H536" s="8">
        <f t="shared" si="17"/>
        <v>45069</v>
      </c>
    </row>
    <row r="537" spans="1:8">
      <c r="A537" s="1" t="s">
        <v>215</v>
      </c>
      <c r="B537" t="s">
        <v>15</v>
      </c>
      <c r="C537" s="1">
        <v>45069.608120717596</v>
      </c>
      <c r="D537" t="s">
        <v>86</v>
      </c>
      <c r="E537" s="2">
        <v>4.6500000000000004</v>
      </c>
      <c r="F537">
        <v>13.3</v>
      </c>
      <c r="G537" s="9">
        <f t="shared" si="16"/>
        <v>7.7499999999999999E-2</v>
      </c>
      <c r="H537" s="8">
        <f t="shared" si="17"/>
        <v>45069</v>
      </c>
    </row>
    <row r="538" spans="1:8">
      <c r="A538" s="1" t="s">
        <v>215</v>
      </c>
      <c r="B538" t="s">
        <v>15</v>
      </c>
      <c r="C538" s="1">
        <v>45069.609805439817</v>
      </c>
      <c r="D538" t="s">
        <v>85</v>
      </c>
      <c r="E538" s="2">
        <v>2.3833333333333302</v>
      </c>
      <c r="F538">
        <v>12</v>
      </c>
      <c r="G538" s="9">
        <f t="shared" si="16"/>
        <v>3.9722222222222173E-2</v>
      </c>
      <c r="H538" s="8">
        <f t="shared" si="17"/>
        <v>45069</v>
      </c>
    </row>
    <row r="539" spans="1:8">
      <c r="A539" s="1" t="s">
        <v>166</v>
      </c>
      <c r="B539" t="s">
        <v>7</v>
      </c>
      <c r="C539" s="1">
        <v>45061.336024918979</v>
      </c>
      <c r="D539" t="s">
        <v>84</v>
      </c>
      <c r="E539" s="2">
        <v>1.4</v>
      </c>
      <c r="F539">
        <v>6.3</v>
      </c>
      <c r="G539" s="9">
        <f t="shared" si="16"/>
        <v>2.3333333333333331E-2</v>
      </c>
      <c r="H539" s="8">
        <f t="shared" si="17"/>
        <v>45061</v>
      </c>
    </row>
    <row r="540" spans="1:8">
      <c r="A540" s="1" t="s">
        <v>195</v>
      </c>
      <c r="B540" t="s">
        <v>7</v>
      </c>
      <c r="C540" s="1">
        <v>45061.337251770834</v>
      </c>
      <c r="D540" t="s">
        <v>84</v>
      </c>
      <c r="E540" s="2">
        <v>1.56666666666667</v>
      </c>
      <c r="F540">
        <v>8.4</v>
      </c>
      <c r="G540" s="9">
        <f t="shared" si="16"/>
        <v>2.6111111111111165E-2</v>
      </c>
      <c r="H540" s="8">
        <f t="shared" si="17"/>
        <v>45061</v>
      </c>
    </row>
    <row r="541" spans="1:8">
      <c r="A541" s="1" t="s">
        <v>207</v>
      </c>
      <c r="B541" t="s">
        <v>7</v>
      </c>
      <c r="C541" s="1">
        <v>45061.338278391202</v>
      </c>
      <c r="D541" t="s">
        <v>84</v>
      </c>
      <c r="E541" s="2">
        <v>1.4166666666666701</v>
      </c>
      <c r="F541">
        <v>15</v>
      </c>
      <c r="G541" s="9">
        <f t="shared" si="16"/>
        <v>2.3611111111111169E-2</v>
      </c>
      <c r="H541" s="8">
        <f t="shared" si="17"/>
        <v>45061</v>
      </c>
    </row>
    <row r="542" spans="1:8">
      <c r="A542" s="1" t="s">
        <v>220</v>
      </c>
      <c r="B542" t="s">
        <v>7</v>
      </c>
      <c r="C542" s="1">
        <v>45061.341223877316</v>
      </c>
      <c r="D542" t="s">
        <v>84</v>
      </c>
      <c r="E542" s="2">
        <v>4.1500000000000004</v>
      </c>
      <c r="F542">
        <v>6.3</v>
      </c>
      <c r="G542" s="9">
        <f t="shared" si="16"/>
        <v>6.9166666666666668E-2</v>
      </c>
      <c r="H542" s="8">
        <f t="shared" si="17"/>
        <v>45061</v>
      </c>
    </row>
    <row r="543" spans="1:8">
      <c r="A543" s="1" t="s">
        <v>221</v>
      </c>
      <c r="B543" t="s">
        <v>7</v>
      </c>
      <c r="C543" s="1">
        <v>45061.343769791667</v>
      </c>
      <c r="D543" t="s">
        <v>84</v>
      </c>
      <c r="E543" s="2">
        <v>3.6</v>
      </c>
      <c r="F543">
        <v>12.5</v>
      </c>
      <c r="G543" s="9">
        <f t="shared" si="16"/>
        <v>6.0000000000000005E-2</v>
      </c>
      <c r="H543" s="8">
        <f t="shared" si="17"/>
        <v>45061</v>
      </c>
    </row>
    <row r="544" spans="1:8">
      <c r="A544" s="1" t="s">
        <v>222</v>
      </c>
      <c r="B544" t="s">
        <v>7</v>
      </c>
      <c r="C544" s="1">
        <v>45061.346061608798</v>
      </c>
      <c r="D544" t="s">
        <v>84</v>
      </c>
      <c r="E544" s="2">
        <v>3.2333333333333298</v>
      </c>
      <c r="F544">
        <v>15.9</v>
      </c>
      <c r="G544" s="9">
        <f t="shared" si="16"/>
        <v>5.3888888888888833E-2</v>
      </c>
      <c r="H544" s="8">
        <f t="shared" si="17"/>
        <v>45061</v>
      </c>
    </row>
    <row r="545" spans="1:8">
      <c r="A545" s="1" t="s">
        <v>160</v>
      </c>
      <c r="B545" t="s">
        <v>7</v>
      </c>
      <c r="C545" s="1">
        <v>45064.595083368054</v>
      </c>
      <c r="D545" t="s">
        <v>84</v>
      </c>
      <c r="E545" s="2">
        <v>8.0500000000000007</v>
      </c>
      <c r="F545">
        <v>7.1</v>
      </c>
      <c r="G545" s="9">
        <f t="shared" si="16"/>
        <v>0.13416666666666668</v>
      </c>
      <c r="H545" s="8">
        <f t="shared" si="17"/>
        <v>45064</v>
      </c>
    </row>
    <row r="546" spans="1:8">
      <c r="A546" s="1" t="s">
        <v>161</v>
      </c>
      <c r="B546" t="s">
        <v>7</v>
      </c>
      <c r="C546" s="1">
        <v>45065.540744328704</v>
      </c>
      <c r="D546" t="s">
        <v>84</v>
      </c>
      <c r="E546" s="2">
        <v>1.5166666666666699</v>
      </c>
      <c r="F546">
        <v>11.2</v>
      </c>
      <c r="G546" s="9">
        <f t="shared" si="16"/>
        <v>2.5277777777777833E-2</v>
      </c>
      <c r="H546" s="8">
        <f t="shared" si="17"/>
        <v>45065</v>
      </c>
    </row>
    <row r="547" spans="1:8">
      <c r="A547" s="1" t="s">
        <v>163</v>
      </c>
      <c r="B547" t="s">
        <v>7</v>
      </c>
      <c r="C547" s="1">
        <v>45065.548332789353</v>
      </c>
      <c r="D547" t="s">
        <v>84</v>
      </c>
      <c r="E547" s="2">
        <v>8.9666666666666703</v>
      </c>
      <c r="F547">
        <v>18.100000000000001</v>
      </c>
      <c r="G547" s="9">
        <f t="shared" si="16"/>
        <v>0.14944444444444452</v>
      </c>
      <c r="H547" s="8">
        <f t="shared" si="17"/>
        <v>45065</v>
      </c>
    </row>
    <row r="548" spans="1:8">
      <c r="A548" s="1" t="s">
        <v>141</v>
      </c>
      <c r="B548" t="s">
        <v>7</v>
      </c>
      <c r="C548" s="1">
        <v>45065.554838773147</v>
      </c>
      <c r="D548" t="s">
        <v>84</v>
      </c>
      <c r="E548" s="2">
        <v>9.2333333333333307</v>
      </c>
      <c r="F548">
        <v>16.100000000000001</v>
      </c>
      <c r="G548" s="9">
        <f t="shared" si="16"/>
        <v>0.15388888888888885</v>
      </c>
      <c r="H548" s="8">
        <f t="shared" si="17"/>
        <v>45065</v>
      </c>
    </row>
    <row r="549" spans="1:8">
      <c r="A549" s="1" t="s">
        <v>188</v>
      </c>
      <c r="B549" t="s">
        <v>7</v>
      </c>
      <c r="C549" s="1">
        <v>45065.628293483795</v>
      </c>
      <c r="D549" t="s">
        <v>77</v>
      </c>
      <c r="E549" s="2">
        <v>13.35</v>
      </c>
      <c r="F549">
        <v>6.9</v>
      </c>
      <c r="G549" s="9">
        <f t="shared" si="16"/>
        <v>0.2225</v>
      </c>
      <c r="H549" s="8">
        <f t="shared" si="17"/>
        <v>45065</v>
      </c>
    </row>
    <row r="550" spans="1:8">
      <c r="A550" s="1" t="s">
        <v>188</v>
      </c>
      <c r="B550" t="s">
        <v>7</v>
      </c>
      <c r="C550" s="1">
        <v>45068.435702812501</v>
      </c>
      <c r="D550" t="s">
        <v>80</v>
      </c>
      <c r="E550" s="2">
        <v>13.616666666666699</v>
      </c>
      <c r="F550">
        <v>0</v>
      </c>
      <c r="G550" s="9">
        <f t="shared" si="16"/>
        <v>0.22694444444444498</v>
      </c>
      <c r="H550" s="8">
        <f t="shared" si="17"/>
        <v>45068</v>
      </c>
    </row>
    <row r="551" spans="1:8">
      <c r="A551" s="1" t="s">
        <v>146</v>
      </c>
      <c r="B551" t="s">
        <v>7</v>
      </c>
      <c r="C551" s="1">
        <v>45068.437767326388</v>
      </c>
      <c r="D551" t="s">
        <v>84</v>
      </c>
      <c r="E551" s="2">
        <v>2.81666666666667</v>
      </c>
      <c r="F551">
        <v>13.3</v>
      </c>
      <c r="G551" s="9">
        <f t="shared" si="16"/>
        <v>4.6944444444444497E-2</v>
      </c>
      <c r="H551" s="8">
        <f t="shared" si="17"/>
        <v>45068</v>
      </c>
    </row>
    <row r="552" spans="1:8">
      <c r="A552" s="1" t="s">
        <v>162</v>
      </c>
      <c r="B552" t="s">
        <v>7</v>
      </c>
      <c r="C552" s="1">
        <v>45069.323819328703</v>
      </c>
      <c r="D552" t="s">
        <v>84</v>
      </c>
      <c r="E552" s="2">
        <v>5.1166666666666698</v>
      </c>
      <c r="F552">
        <v>14.4</v>
      </c>
      <c r="G552" s="9">
        <f t="shared" si="16"/>
        <v>8.5277777777777827E-2</v>
      </c>
      <c r="H552" s="8">
        <f t="shared" si="17"/>
        <v>45069</v>
      </c>
    </row>
    <row r="553" spans="1:8">
      <c r="A553" s="1" t="s">
        <v>163</v>
      </c>
      <c r="B553" t="s">
        <v>7</v>
      </c>
      <c r="C553" s="1">
        <v>45069.331627430554</v>
      </c>
      <c r="D553" t="s">
        <v>77</v>
      </c>
      <c r="E553" s="2">
        <v>6.4166666666666696</v>
      </c>
      <c r="F553">
        <v>11.3</v>
      </c>
      <c r="G553" s="9">
        <f t="shared" si="16"/>
        <v>0.10694444444444449</v>
      </c>
      <c r="H553" s="8">
        <f t="shared" si="17"/>
        <v>45069</v>
      </c>
    </row>
    <row r="554" spans="1:8">
      <c r="A554" s="1" t="s">
        <v>114</v>
      </c>
      <c r="B554" t="s">
        <v>7</v>
      </c>
      <c r="C554" s="1">
        <v>45069.336256481482</v>
      </c>
      <c r="D554" t="s">
        <v>84</v>
      </c>
      <c r="E554" s="2">
        <v>4.8333333333333304</v>
      </c>
      <c r="F554">
        <v>26.2</v>
      </c>
      <c r="G554" s="9">
        <f t="shared" si="16"/>
        <v>8.0555555555555505E-2</v>
      </c>
      <c r="H554" s="8">
        <f t="shared" si="17"/>
        <v>45069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F74D3-E242-4259-89D8-87E0B8B3DBED}">
  <dimension ref="A1:D3499"/>
  <sheetViews>
    <sheetView workbookViewId="0">
      <selection activeCell="J57" sqref="J56:J57"/>
    </sheetView>
  </sheetViews>
  <sheetFormatPr defaultRowHeight="14.45"/>
  <cols>
    <col min="1" max="1" width="24.140625" bestFit="1" customWidth="1"/>
    <col min="2" max="2" width="10.28515625" customWidth="1"/>
    <col min="3" max="3" width="15.5703125" style="2" customWidth="1"/>
    <col min="4" max="4" width="19.5703125" customWidth="1"/>
  </cols>
  <sheetData>
    <row r="1" spans="1:4">
      <c r="A1" t="s">
        <v>89</v>
      </c>
      <c r="B1" t="s">
        <v>223</v>
      </c>
      <c r="C1" s="2" t="s">
        <v>224</v>
      </c>
      <c r="D1" t="s">
        <v>225</v>
      </c>
    </row>
    <row r="2" spans="1:4">
      <c r="A2" t="s">
        <v>226</v>
      </c>
      <c r="B2" s="3">
        <v>45062</v>
      </c>
      <c r="C2" s="2">
        <v>554.01666666666699</v>
      </c>
      <c r="D2">
        <f t="shared" ref="D2:D65" si="0">$C2/60</f>
        <v>9.2336111111111165</v>
      </c>
    </row>
    <row r="3" spans="1:4">
      <c r="A3" t="s">
        <v>226</v>
      </c>
      <c r="B3" s="3">
        <v>45064</v>
      </c>
      <c r="C3" s="2">
        <v>378.21666666666698</v>
      </c>
      <c r="D3">
        <f t="shared" si="0"/>
        <v>6.3036111111111159</v>
      </c>
    </row>
    <row r="4" spans="1:4">
      <c r="A4" t="s">
        <v>226</v>
      </c>
      <c r="B4" s="3">
        <v>45065</v>
      </c>
      <c r="C4" s="2">
        <v>585.08333333333303</v>
      </c>
      <c r="D4">
        <f t="shared" si="0"/>
        <v>9.7513888888888847</v>
      </c>
    </row>
    <row r="5" spans="1:4">
      <c r="A5" t="s">
        <v>226</v>
      </c>
      <c r="B5" s="3">
        <v>45068</v>
      </c>
      <c r="C5" s="2">
        <v>649.86666666666702</v>
      </c>
      <c r="D5">
        <f t="shared" si="0"/>
        <v>10.831111111111117</v>
      </c>
    </row>
    <row r="6" spans="1:4">
      <c r="A6" t="s">
        <v>226</v>
      </c>
      <c r="B6" s="3">
        <v>45069</v>
      </c>
      <c r="C6" s="2">
        <v>552.48333333333301</v>
      </c>
      <c r="D6">
        <f t="shared" si="0"/>
        <v>9.2080555555555499</v>
      </c>
    </row>
    <row r="7" spans="1:4">
      <c r="A7" t="s">
        <v>226</v>
      </c>
      <c r="B7" s="3">
        <v>45070</v>
      </c>
      <c r="C7" s="2">
        <v>521.78333333333296</v>
      </c>
      <c r="D7">
        <f t="shared" si="0"/>
        <v>8.6963888888888832</v>
      </c>
    </row>
    <row r="8" spans="1:4">
      <c r="A8" t="s">
        <v>226</v>
      </c>
      <c r="B8" s="3">
        <v>45071</v>
      </c>
      <c r="C8" s="2">
        <v>536.4</v>
      </c>
      <c r="D8">
        <f t="shared" si="0"/>
        <v>8.94</v>
      </c>
    </row>
    <row r="9" spans="1:4">
      <c r="A9" t="s">
        <v>226</v>
      </c>
      <c r="B9" s="3">
        <v>45072</v>
      </c>
      <c r="C9" s="2">
        <v>318.36666666666702</v>
      </c>
      <c r="D9">
        <f t="shared" si="0"/>
        <v>5.3061111111111172</v>
      </c>
    </row>
    <row r="10" spans="1:4">
      <c r="A10" t="s">
        <v>226</v>
      </c>
      <c r="B10" s="3">
        <v>45075</v>
      </c>
      <c r="C10" s="2">
        <v>618.76666666666699</v>
      </c>
      <c r="D10">
        <f t="shared" si="0"/>
        <v>10.312777777777784</v>
      </c>
    </row>
    <row r="11" spans="1:4">
      <c r="A11" t="s">
        <v>226</v>
      </c>
      <c r="B11" s="3">
        <v>45076</v>
      </c>
      <c r="C11" s="2">
        <v>602.86666666666702</v>
      </c>
      <c r="D11">
        <f t="shared" si="0"/>
        <v>10.047777777777783</v>
      </c>
    </row>
    <row r="12" spans="1:4">
      <c r="A12" t="s">
        <v>226</v>
      </c>
      <c r="B12" s="3">
        <v>45077</v>
      </c>
      <c r="C12" s="2">
        <v>584.93333333333305</v>
      </c>
      <c r="D12">
        <f t="shared" si="0"/>
        <v>9.7488888888888834</v>
      </c>
    </row>
    <row r="13" spans="1:4">
      <c r="A13" t="s">
        <v>226</v>
      </c>
      <c r="B13" s="3">
        <v>45078</v>
      </c>
      <c r="C13" s="2">
        <v>552.4</v>
      </c>
      <c r="D13">
        <f t="shared" si="0"/>
        <v>9.206666666666667</v>
      </c>
    </row>
    <row r="14" spans="1:4">
      <c r="A14" t="s">
        <v>226</v>
      </c>
      <c r="B14" s="3">
        <v>45079</v>
      </c>
      <c r="C14" s="2">
        <v>675.11666666666702</v>
      </c>
      <c r="D14">
        <f t="shared" si="0"/>
        <v>11.251944444444451</v>
      </c>
    </row>
    <row r="15" spans="1:4">
      <c r="A15" t="s">
        <v>226</v>
      </c>
      <c r="B15" s="3">
        <v>45082</v>
      </c>
      <c r="C15" s="2">
        <v>602.41666666666697</v>
      </c>
      <c r="D15">
        <f t="shared" si="0"/>
        <v>10.040277777777783</v>
      </c>
    </row>
    <row r="16" spans="1:4">
      <c r="A16" t="s">
        <v>6</v>
      </c>
      <c r="B16" s="3">
        <v>45061</v>
      </c>
      <c r="C16" s="2">
        <v>443.9</v>
      </c>
      <c r="D16">
        <f t="shared" si="0"/>
        <v>7.3983333333333325</v>
      </c>
    </row>
    <row r="17" spans="1:4">
      <c r="A17" t="s">
        <v>6</v>
      </c>
      <c r="B17" s="3">
        <v>45062</v>
      </c>
      <c r="C17" s="2">
        <v>400.38333333333298</v>
      </c>
      <c r="D17">
        <f t="shared" si="0"/>
        <v>6.6730555555555497</v>
      </c>
    </row>
    <row r="18" spans="1:4">
      <c r="A18" t="s">
        <v>6</v>
      </c>
      <c r="B18" s="3">
        <v>45063</v>
      </c>
      <c r="C18" s="2">
        <v>404.33333333333297</v>
      </c>
      <c r="D18">
        <f t="shared" si="0"/>
        <v>6.7388888888888827</v>
      </c>
    </row>
    <row r="19" spans="1:4">
      <c r="A19" t="s">
        <v>6</v>
      </c>
      <c r="B19" s="3">
        <v>45064</v>
      </c>
      <c r="C19" s="2">
        <v>203.816666666667</v>
      </c>
      <c r="D19">
        <f t="shared" si="0"/>
        <v>3.3969444444444501</v>
      </c>
    </row>
    <row r="20" spans="1:4">
      <c r="A20" t="s">
        <v>6</v>
      </c>
      <c r="B20" s="3">
        <v>45068</v>
      </c>
      <c r="C20" s="2">
        <v>297.48333333333301</v>
      </c>
      <c r="D20">
        <f t="shared" si="0"/>
        <v>4.9580555555555499</v>
      </c>
    </row>
    <row r="21" spans="1:4">
      <c r="A21" t="s">
        <v>6</v>
      </c>
      <c r="B21" s="3">
        <v>45069</v>
      </c>
      <c r="C21" s="2">
        <v>427.71666666666698</v>
      </c>
      <c r="D21">
        <f t="shared" si="0"/>
        <v>7.1286111111111161</v>
      </c>
    </row>
    <row r="22" spans="1:4">
      <c r="A22" t="s">
        <v>6</v>
      </c>
      <c r="B22" s="3">
        <v>45070</v>
      </c>
      <c r="C22" s="2">
        <v>375.46666666666698</v>
      </c>
      <c r="D22">
        <f t="shared" si="0"/>
        <v>6.2577777777777834</v>
      </c>
    </row>
    <row r="23" spans="1:4">
      <c r="A23" t="s">
        <v>6</v>
      </c>
      <c r="B23" s="3">
        <v>45071</v>
      </c>
      <c r="C23" s="2">
        <v>249.8</v>
      </c>
      <c r="D23">
        <f t="shared" si="0"/>
        <v>4.1633333333333331</v>
      </c>
    </row>
    <row r="24" spans="1:4">
      <c r="A24" t="s">
        <v>6</v>
      </c>
      <c r="B24" s="3">
        <v>45076</v>
      </c>
      <c r="C24" s="2">
        <v>233.166666666667</v>
      </c>
      <c r="D24">
        <f t="shared" si="0"/>
        <v>3.8861111111111168</v>
      </c>
    </row>
    <row r="25" spans="1:4">
      <c r="A25" t="s">
        <v>6</v>
      </c>
      <c r="B25" s="3">
        <v>45077</v>
      </c>
      <c r="C25" s="2">
        <v>226.083333333333</v>
      </c>
      <c r="D25">
        <f t="shared" si="0"/>
        <v>3.7680555555555499</v>
      </c>
    </row>
    <row r="26" spans="1:4">
      <c r="A26" t="s">
        <v>6</v>
      </c>
      <c r="B26" s="3">
        <v>45078</v>
      </c>
      <c r="C26" s="2">
        <v>170.86666666666699</v>
      </c>
      <c r="D26">
        <f t="shared" si="0"/>
        <v>2.8477777777777833</v>
      </c>
    </row>
    <row r="27" spans="1:4">
      <c r="A27" t="s">
        <v>6</v>
      </c>
      <c r="B27" s="3">
        <v>45082</v>
      </c>
      <c r="C27" s="2">
        <v>252.38333333333301</v>
      </c>
      <c r="D27">
        <f t="shared" si="0"/>
        <v>4.2063888888888838</v>
      </c>
    </row>
    <row r="28" spans="1:4">
      <c r="A28" t="s">
        <v>9</v>
      </c>
      <c r="B28" s="3">
        <v>45061</v>
      </c>
      <c r="C28" s="2">
        <v>373.36666666666702</v>
      </c>
      <c r="D28">
        <f t="shared" si="0"/>
        <v>6.2227777777777833</v>
      </c>
    </row>
    <row r="29" spans="1:4">
      <c r="A29" t="s">
        <v>9</v>
      </c>
      <c r="B29" s="3">
        <v>45062</v>
      </c>
      <c r="C29" s="2">
        <v>155.01666666666699</v>
      </c>
      <c r="D29">
        <f t="shared" si="0"/>
        <v>2.5836111111111166</v>
      </c>
    </row>
    <row r="30" spans="1:4">
      <c r="A30" t="s">
        <v>9</v>
      </c>
      <c r="B30" s="3">
        <v>45063</v>
      </c>
      <c r="C30" s="2">
        <v>65.283333333333303</v>
      </c>
      <c r="D30">
        <f t="shared" si="0"/>
        <v>1.0880555555555551</v>
      </c>
    </row>
    <row r="31" spans="1:4">
      <c r="A31" t="s">
        <v>9</v>
      </c>
      <c r="B31" s="3">
        <v>45064</v>
      </c>
      <c r="C31" s="2">
        <v>139.19999999999999</v>
      </c>
      <c r="D31">
        <f t="shared" si="0"/>
        <v>2.3199999999999998</v>
      </c>
    </row>
    <row r="32" spans="1:4">
      <c r="A32" t="s">
        <v>9</v>
      </c>
      <c r="B32" s="3">
        <v>45065</v>
      </c>
      <c r="C32" s="2">
        <v>11.8166666666667</v>
      </c>
      <c r="D32">
        <f t="shared" si="0"/>
        <v>0.196944444444445</v>
      </c>
    </row>
    <row r="33" spans="1:4">
      <c r="A33" t="s">
        <v>9</v>
      </c>
      <c r="B33" s="3">
        <v>45068</v>
      </c>
      <c r="C33" s="2">
        <v>235</v>
      </c>
      <c r="D33">
        <f t="shared" si="0"/>
        <v>3.9166666666666665</v>
      </c>
    </row>
    <row r="34" spans="1:4">
      <c r="A34" t="s">
        <v>9</v>
      </c>
      <c r="B34" s="3">
        <v>45069</v>
      </c>
      <c r="C34" s="2">
        <v>206.583333333333</v>
      </c>
      <c r="D34">
        <f t="shared" si="0"/>
        <v>3.4430555555555502</v>
      </c>
    </row>
    <row r="35" spans="1:4">
      <c r="A35" t="s">
        <v>9</v>
      </c>
      <c r="B35" s="3">
        <v>45070</v>
      </c>
      <c r="C35" s="2">
        <v>195.13333333333301</v>
      </c>
      <c r="D35">
        <f t="shared" si="0"/>
        <v>3.2522222222222168</v>
      </c>
    </row>
    <row r="36" spans="1:4">
      <c r="A36" t="s">
        <v>9</v>
      </c>
      <c r="B36" s="3">
        <v>45072</v>
      </c>
      <c r="C36" s="2">
        <v>59.95</v>
      </c>
      <c r="D36">
        <f t="shared" si="0"/>
        <v>0.99916666666666676</v>
      </c>
    </row>
    <row r="37" spans="1:4">
      <c r="A37" t="s">
        <v>9</v>
      </c>
      <c r="B37" s="3">
        <v>45076</v>
      </c>
      <c r="C37" s="2">
        <v>15.1</v>
      </c>
      <c r="D37">
        <f t="shared" si="0"/>
        <v>0.25166666666666665</v>
      </c>
    </row>
    <row r="38" spans="1:4">
      <c r="A38" t="s">
        <v>9</v>
      </c>
      <c r="B38" s="3">
        <v>45077</v>
      </c>
      <c r="C38" s="2">
        <v>327.71666666666698</v>
      </c>
      <c r="D38">
        <f t="shared" si="0"/>
        <v>5.46194444444445</v>
      </c>
    </row>
    <row r="39" spans="1:4">
      <c r="A39" t="s">
        <v>9</v>
      </c>
      <c r="B39" s="3">
        <v>45078</v>
      </c>
      <c r="C39" s="2">
        <v>0.43333333333333302</v>
      </c>
      <c r="D39">
        <f t="shared" si="0"/>
        <v>7.2222222222222167E-3</v>
      </c>
    </row>
    <row r="40" spans="1:4">
      <c r="A40" t="s">
        <v>9</v>
      </c>
      <c r="B40" s="3">
        <v>45079</v>
      </c>
      <c r="C40" s="2">
        <v>75.766666666666694</v>
      </c>
      <c r="D40">
        <f t="shared" si="0"/>
        <v>1.2627777777777782</v>
      </c>
    </row>
    <row r="41" spans="1:4">
      <c r="A41" t="s">
        <v>9</v>
      </c>
      <c r="B41" s="3">
        <v>45082</v>
      </c>
      <c r="C41" s="2">
        <v>211.01666666666699</v>
      </c>
      <c r="D41">
        <f t="shared" si="0"/>
        <v>3.5169444444444498</v>
      </c>
    </row>
    <row r="42" spans="1:4">
      <c r="A42" t="s">
        <v>14</v>
      </c>
      <c r="B42" s="3">
        <v>45061</v>
      </c>
      <c r="C42" s="2">
        <v>450.45</v>
      </c>
      <c r="D42">
        <f t="shared" si="0"/>
        <v>7.5074999999999994</v>
      </c>
    </row>
    <row r="43" spans="1:4">
      <c r="A43" t="s">
        <v>14</v>
      </c>
      <c r="B43" s="3">
        <v>45062</v>
      </c>
      <c r="C43" s="2">
        <v>481.45</v>
      </c>
      <c r="D43">
        <f t="shared" si="0"/>
        <v>8.024166666666666</v>
      </c>
    </row>
    <row r="44" spans="1:4">
      <c r="A44" t="s">
        <v>14</v>
      </c>
      <c r="B44" s="3">
        <v>45063</v>
      </c>
      <c r="C44" s="2">
        <v>288.08333333333297</v>
      </c>
      <c r="D44">
        <f t="shared" si="0"/>
        <v>4.8013888888888827</v>
      </c>
    </row>
    <row r="45" spans="1:4">
      <c r="A45" t="s">
        <v>14</v>
      </c>
      <c r="B45" s="3">
        <v>45064</v>
      </c>
      <c r="C45" s="2">
        <v>478.28333333333302</v>
      </c>
      <c r="D45">
        <f t="shared" si="0"/>
        <v>7.9713888888888835</v>
      </c>
    </row>
    <row r="46" spans="1:4">
      <c r="A46" t="s">
        <v>14</v>
      </c>
      <c r="B46" s="3">
        <v>45065</v>
      </c>
      <c r="C46" s="2">
        <v>487.71666666666698</v>
      </c>
      <c r="D46">
        <f t="shared" si="0"/>
        <v>8.1286111111111161</v>
      </c>
    </row>
    <row r="47" spans="1:4">
      <c r="A47" t="s">
        <v>14</v>
      </c>
      <c r="B47" s="3">
        <v>45068</v>
      </c>
      <c r="C47" s="2">
        <v>142.416666666667</v>
      </c>
      <c r="D47">
        <f t="shared" si="0"/>
        <v>2.3736111111111167</v>
      </c>
    </row>
    <row r="48" spans="1:4">
      <c r="A48" t="s">
        <v>14</v>
      </c>
      <c r="B48" s="3">
        <v>45069</v>
      </c>
      <c r="C48" s="2">
        <v>476.1</v>
      </c>
      <c r="D48">
        <f t="shared" si="0"/>
        <v>7.9350000000000005</v>
      </c>
    </row>
    <row r="49" spans="1:4">
      <c r="A49" t="s">
        <v>14</v>
      </c>
      <c r="B49" s="3">
        <v>45070</v>
      </c>
      <c r="C49" s="2">
        <v>477.85</v>
      </c>
      <c r="D49">
        <f t="shared" si="0"/>
        <v>7.9641666666666673</v>
      </c>
    </row>
    <row r="50" spans="1:4">
      <c r="A50" t="s">
        <v>14</v>
      </c>
      <c r="B50" s="3">
        <v>45071</v>
      </c>
      <c r="C50" s="2">
        <v>505.433333333333</v>
      </c>
      <c r="D50">
        <f t="shared" si="0"/>
        <v>8.4238888888888841</v>
      </c>
    </row>
    <row r="51" spans="1:4">
      <c r="A51" t="s">
        <v>14</v>
      </c>
      <c r="B51" s="3">
        <v>45072</v>
      </c>
      <c r="C51" s="2">
        <v>247.78333333333299</v>
      </c>
      <c r="D51">
        <f t="shared" si="0"/>
        <v>4.1297222222222167</v>
      </c>
    </row>
    <row r="52" spans="1:4">
      <c r="A52" t="s">
        <v>14</v>
      </c>
      <c r="B52" s="3">
        <v>45076</v>
      </c>
      <c r="C52" s="2">
        <v>443.76666666666699</v>
      </c>
      <c r="D52">
        <f t="shared" si="0"/>
        <v>7.3961111111111162</v>
      </c>
    </row>
    <row r="53" spans="1:4">
      <c r="A53" t="s">
        <v>14</v>
      </c>
      <c r="B53" s="3">
        <v>45077</v>
      </c>
      <c r="C53" s="2">
        <v>355.066666666667</v>
      </c>
      <c r="D53">
        <f t="shared" si="0"/>
        <v>5.9177777777777836</v>
      </c>
    </row>
    <row r="54" spans="1:4">
      <c r="A54" t="s">
        <v>14</v>
      </c>
      <c r="B54" s="3">
        <v>45079</v>
      </c>
      <c r="C54" s="2">
        <v>484.4</v>
      </c>
      <c r="D54">
        <f t="shared" si="0"/>
        <v>8.0733333333333324</v>
      </c>
    </row>
    <row r="55" spans="1:4">
      <c r="A55" t="s">
        <v>14</v>
      </c>
      <c r="B55" s="3">
        <v>45082</v>
      </c>
      <c r="C55" s="2">
        <v>97.7</v>
      </c>
      <c r="D55">
        <f t="shared" si="0"/>
        <v>1.6283333333333334</v>
      </c>
    </row>
    <row r="56" spans="1:4">
      <c r="A56" t="s">
        <v>17</v>
      </c>
      <c r="B56" s="3">
        <v>45061</v>
      </c>
      <c r="C56" s="2">
        <v>544.15</v>
      </c>
      <c r="D56">
        <f t="shared" si="0"/>
        <v>9.0691666666666659</v>
      </c>
    </row>
    <row r="57" spans="1:4">
      <c r="A57" t="s">
        <v>17</v>
      </c>
      <c r="B57" s="3">
        <v>45062</v>
      </c>
      <c r="C57" s="2">
        <v>539</v>
      </c>
      <c r="D57">
        <f t="shared" si="0"/>
        <v>8.9833333333333325</v>
      </c>
    </row>
    <row r="58" spans="1:4">
      <c r="A58" t="s">
        <v>17</v>
      </c>
      <c r="B58" s="3">
        <v>45063</v>
      </c>
      <c r="C58" s="2">
        <v>519.91666666666697</v>
      </c>
      <c r="D58">
        <f t="shared" si="0"/>
        <v>8.6652777777777832</v>
      </c>
    </row>
    <row r="59" spans="1:4">
      <c r="A59" t="s">
        <v>17</v>
      </c>
      <c r="B59" s="3">
        <v>45064</v>
      </c>
      <c r="C59" s="2">
        <v>543.78333333333296</v>
      </c>
      <c r="D59">
        <f t="shared" si="0"/>
        <v>9.0630555555555485</v>
      </c>
    </row>
    <row r="60" spans="1:4">
      <c r="A60" t="s">
        <v>17</v>
      </c>
      <c r="B60" s="3">
        <v>45068</v>
      </c>
      <c r="C60" s="2">
        <v>446.9</v>
      </c>
      <c r="D60">
        <f t="shared" si="0"/>
        <v>7.4483333333333333</v>
      </c>
    </row>
    <row r="61" spans="1:4">
      <c r="A61" t="s">
        <v>17</v>
      </c>
      <c r="B61" s="3">
        <v>45069</v>
      </c>
      <c r="C61" s="2">
        <v>543.54999999999995</v>
      </c>
      <c r="D61">
        <f t="shared" si="0"/>
        <v>9.0591666666666661</v>
      </c>
    </row>
    <row r="62" spans="1:4">
      <c r="A62" t="s">
        <v>17</v>
      </c>
      <c r="B62" s="3">
        <v>45070</v>
      </c>
      <c r="C62" s="2">
        <v>523.86666666666702</v>
      </c>
      <c r="D62">
        <f t="shared" si="0"/>
        <v>8.731111111111117</v>
      </c>
    </row>
    <row r="63" spans="1:4">
      <c r="A63" t="s">
        <v>17</v>
      </c>
      <c r="B63" s="3">
        <v>45071</v>
      </c>
      <c r="C63" s="2">
        <v>550.16666666666697</v>
      </c>
      <c r="D63">
        <f t="shared" si="0"/>
        <v>9.1694444444444496</v>
      </c>
    </row>
    <row r="64" spans="1:4">
      <c r="A64" t="s">
        <v>17</v>
      </c>
      <c r="B64" s="3">
        <v>45072</v>
      </c>
      <c r="C64" s="2">
        <v>544.73333333333301</v>
      </c>
      <c r="D64">
        <f t="shared" si="0"/>
        <v>9.0788888888888835</v>
      </c>
    </row>
    <row r="65" spans="1:4">
      <c r="A65" t="s">
        <v>17</v>
      </c>
      <c r="B65" s="3">
        <v>45075</v>
      </c>
      <c r="C65" s="2">
        <v>549.9</v>
      </c>
      <c r="D65">
        <f t="shared" si="0"/>
        <v>9.1649999999999991</v>
      </c>
    </row>
    <row r="66" spans="1:4">
      <c r="A66" t="s">
        <v>17</v>
      </c>
      <c r="B66" s="3">
        <v>45076</v>
      </c>
      <c r="C66" s="2">
        <v>542.83333333333303</v>
      </c>
      <c r="D66">
        <f t="shared" ref="D66:D129" si="1">$C66/60</f>
        <v>9.0472222222222172</v>
      </c>
    </row>
    <row r="67" spans="1:4">
      <c r="A67" t="s">
        <v>17</v>
      </c>
      <c r="B67" s="3">
        <v>45077</v>
      </c>
      <c r="C67" s="2">
        <v>540.65</v>
      </c>
      <c r="D67">
        <f t="shared" si="1"/>
        <v>9.0108333333333324</v>
      </c>
    </row>
    <row r="68" spans="1:4">
      <c r="A68" t="s">
        <v>17</v>
      </c>
      <c r="B68" s="3">
        <v>45078</v>
      </c>
      <c r="C68" s="2">
        <v>550.65</v>
      </c>
      <c r="D68">
        <f t="shared" si="1"/>
        <v>9.1775000000000002</v>
      </c>
    </row>
    <row r="69" spans="1:4">
      <c r="A69" t="s">
        <v>17</v>
      </c>
      <c r="B69" s="3">
        <v>45079</v>
      </c>
      <c r="C69" s="2">
        <v>545</v>
      </c>
      <c r="D69">
        <f t="shared" si="1"/>
        <v>9.0833333333333339</v>
      </c>
    </row>
    <row r="70" spans="1:4">
      <c r="A70" t="s">
        <v>17</v>
      </c>
      <c r="B70" s="3">
        <v>45082</v>
      </c>
      <c r="C70" s="2">
        <v>571.95000000000005</v>
      </c>
      <c r="D70">
        <f t="shared" si="1"/>
        <v>9.5325000000000006</v>
      </c>
    </row>
    <row r="71" spans="1:4">
      <c r="A71" t="s">
        <v>21</v>
      </c>
      <c r="B71" s="3">
        <v>45061</v>
      </c>
      <c r="C71" s="2">
        <v>517.33333333333303</v>
      </c>
      <c r="D71">
        <f t="shared" si="1"/>
        <v>8.6222222222222165</v>
      </c>
    </row>
    <row r="72" spans="1:4">
      <c r="A72" t="s">
        <v>21</v>
      </c>
      <c r="B72" s="3">
        <v>45062</v>
      </c>
      <c r="C72" s="2">
        <v>536.23333333333301</v>
      </c>
      <c r="D72">
        <f t="shared" si="1"/>
        <v>8.937222222222216</v>
      </c>
    </row>
    <row r="73" spans="1:4">
      <c r="A73" t="s">
        <v>21</v>
      </c>
      <c r="B73" s="3">
        <v>45063</v>
      </c>
      <c r="C73" s="2">
        <v>562.83333333333303</v>
      </c>
      <c r="D73">
        <f t="shared" si="1"/>
        <v>9.3805555555555511</v>
      </c>
    </row>
    <row r="74" spans="1:4">
      <c r="A74" t="s">
        <v>21</v>
      </c>
      <c r="B74" s="3">
        <v>45064</v>
      </c>
      <c r="C74" s="2">
        <v>547.41666666666697</v>
      </c>
      <c r="D74">
        <f t="shared" si="1"/>
        <v>9.1236111111111153</v>
      </c>
    </row>
    <row r="75" spans="1:4">
      <c r="A75" t="s">
        <v>21</v>
      </c>
      <c r="B75" s="3">
        <v>45065</v>
      </c>
      <c r="C75" s="2">
        <v>446.51666666666699</v>
      </c>
      <c r="D75">
        <f t="shared" si="1"/>
        <v>7.4419444444444496</v>
      </c>
    </row>
    <row r="76" spans="1:4">
      <c r="A76" t="s">
        <v>21</v>
      </c>
      <c r="B76" s="3">
        <v>45068</v>
      </c>
      <c r="C76" s="2">
        <v>468.96666666666698</v>
      </c>
      <c r="D76">
        <f t="shared" si="1"/>
        <v>7.8161111111111161</v>
      </c>
    </row>
    <row r="77" spans="1:4">
      <c r="A77" t="s">
        <v>21</v>
      </c>
      <c r="B77" s="3">
        <v>45069</v>
      </c>
      <c r="C77" s="2">
        <v>538.31666666666695</v>
      </c>
      <c r="D77">
        <f t="shared" si="1"/>
        <v>8.9719444444444498</v>
      </c>
    </row>
    <row r="78" spans="1:4">
      <c r="A78" t="s">
        <v>21</v>
      </c>
      <c r="B78" s="3">
        <v>45070</v>
      </c>
      <c r="C78" s="2">
        <v>531.18333333333305</v>
      </c>
      <c r="D78">
        <f t="shared" si="1"/>
        <v>8.8530555555555512</v>
      </c>
    </row>
    <row r="79" spans="1:4">
      <c r="A79" t="s">
        <v>21</v>
      </c>
      <c r="B79" s="3">
        <v>45076</v>
      </c>
      <c r="C79" s="2">
        <v>516.1</v>
      </c>
      <c r="D79">
        <f t="shared" si="1"/>
        <v>8.6016666666666666</v>
      </c>
    </row>
    <row r="80" spans="1:4">
      <c r="A80" t="s">
        <v>21</v>
      </c>
      <c r="B80" s="3">
        <v>45077</v>
      </c>
      <c r="C80" s="2">
        <v>531.54999999999995</v>
      </c>
      <c r="D80">
        <f t="shared" si="1"/>
        <v>8.8591666666666651</v>
      </c>
    </row>
    <row r="81" spans="1:4">
      <c r="A81" t="s">
        <v>21</v>
      </c>
      <c r="B81" s="3">
        <v>45078</v>
      </c>
      <c r="C81" s="2">
        <v>509.05</v>
      </c>
      <c r="D81">
        <f t="shared" si="1"/>
        <v>8.4841666666666669</v>
      </c>
    </row>
    <row r="82" spans="1:4">
      <c r="A82" t="s">
        <v>21</v>
      </c>
      <c r="B82" s="3">
        <v>45079</v>
      </c>
      <c r="C82" s="2">
        <v>520.18333333333305</v>
      </c>
      <c r="D82">
        <f t="shared" si="1"/>
        <v>8.6697222222222177</v>
      </c>
    </row>
    <row r="83" spans="1:4">
      <c r="A83" t="s">
        <v>21</v>
      </c>
      <c r="B83" s="3">
        <v>45082</v>
      </c>
      <c r="C83" s="2">
        <v>561.85</v>
      </c>
      <c r="D83">
        <f t="shared" si="1"/>
        <v>9.3641666666666676</v>
      </c>
    </row>
    <row r="84" spans="1:4">
      <c r="A84" t="s">
        <v>24</v>
      </c>
      <c r="B84" s="3">
        <v>45062</v>
      </c>
      <c r="C84" s="2">
        <v>533.9</v>
      </c>
      <c r="D84">
        <f t="shared" si="1"/>
        <v>8.8983333333333334</v>
      </c>
    </row>
    <row r="85" spans="1:4">
      <c r="A85" t="s">
        <v>24</v>
      </c>
      <c r="B85" s="3">
        <v>45063</v>
      </c>
      <c r="C85" s="2">
        <v>522.04999999999995</v>
      </c>
      <c r="D85">
        <f t="shared" si="1"/>
        <v>8.7008333333333319</v>
      </c>
    </row>
    <row r="86" spans="1:4">
      <c r="A86" t="s">
        <v>24</v>
      </c>
      <c r="B86" s="3">
        <v>45064</v>
      </c>
      <c r="C86" s="2">
        <v>539.51666666666699</v>
      </c>
      <c r="D86">
        <f t="shared" si="1"/>
        <v>8.9919444444444494</v>
      </c>
    </row>
    <row r="87" spans="1:4">
      <c r="A87" t="s">
        <v>24</v>
      </c>
      <c r="B87" s="3">
        <v>45065</v>
      </c>
      <c r="C87" s="2">
        <v>522.13333333333298</v>
      </c>
      <c r="D87">
        <f t="shared" si="1"/>
        <v>8.7022222222222165</v>
      </c>
    </row>
    <row r="88" spans="1:4">
      <c r="A88" t="s">
        <v>24</v>
      </c>
      <c r="B88" s="3">
        <v>45068</v>
      </c>
      <c r="C88" s="2">
        <v>449.46666666666698</v>
      </c>
      <c r="D88">
        <f t="shared" si="1"/>
        <v>7.4911111111111159</v>
      </c>
    </row>
    <row r="89" spans="1:4">
      <c r="A89" t="s">
        <v>24</v>
      </c>
      <c r="B89" s="3">
        <v>45069</v>
      </c>
      <c r="C89" s="2">
        <v>526.11666666666702</v>
      </c>
      <c r="D89">
        <f t="shared" si="1"/>
        <v>8.7686111111111167</v>
      </c>
    </row>
    <row r="90" spans="1:4">
      <c r="A90" t="s">
        <v>24</v>
      </c>
      <c r="B90" s="3">
        <v>45070</v>
      </c>
      <c r="C90" s="2">
        <v>527.23333333333301</v>
      </c>
      <c r="D90">
        <f t="shared" si="1"/>
        <v>8.7872222222222174</v>
      </c>
    </row>
    <row r="91" spans="1:4">
      <c r="A91" t="s">
        <v>24</v>
      </c>
      <c r="B91" s="3">
        <v>45071</v>
      </c>
      <c r="C91" s="2">
        <v>541.38333333333298</v>
      </c>
      <c r="D91">
        <f t="shared" si="1"/>
        <v>9.0230555555555494</v>
      </c>
    </row>
    <row r="92" spans="1:4">
      <c r="A92" t="s">
        <v>24</v>
      </c>
      <c r="B92" s="3">
        <v>45072</v>
      </c>
      <c r="C92" s="2">
        <v>540.86666666666702</v>
      </c>
      <c r="D92">
        <f t="shared" si="1"/>
        <v>9.0144444444444503</v>
      </c>
    </row>
    <row r="93" spans="1:4">
      <c r="A93" t="s">
        <v>24</v>
      </c>
      <c r="B93" s="3">
        <v>45075</v>
      </c>
      <c r="C93" s="2">
        <v>537.28333333333296</v>
      </c>
      <c r="D93">
        <f t="shared" si="1"/>
        <v>8.954722222222216</v>
      </c>
    </row>
    <row r="94" spans="1:4">
      <c r="A94" t="s">
        <v>24</v>
      </c>
      <c r="B94" s="3">
        <v>45076</v>
      </c>
      <c r="C94" s="2">
        <v>538.98333333333301</v>
      </c>
      <c r="D94">
        <f t="shared" si="1"/>
        <v>8.9830555555555502</v>
      </c>
    </row>
    <row r="95" spans="1:4">
      <c r="A95" t="s">
        <v>24</v>
      </c>
      <c r="B95" s="3">
        <v>45077</v>
      </c>
      <c r="C95" s="2">
        <v>541.4</v>
      </c>
      <c r="D95">
        <f t="shared" si="1"/>
        <v>9.0233333333333334</v>
      </c>
    </row>
    <row r="96" spans="1:4">
      <c r="A96" t="s">
        <v>24</v>
      </c>
      <c r="B96" s="3">
        <v>45078</v>
      </c>
      <c r="C96" s="2">
        <v>543.58333333333303</v>
      </c>
      <c r="D96">
        <f t="shared" si="1"/>
        <v>9.0597222222222165</v>
      </c>
    </row>
    <row r="97" spans="1:4">
      <c r="A97" t="s">
        <v>24</v>
      </c>
      <c r="B97" s="3">
        <v>45079</v>
      </c>
      <c r="C97" s="2">
        <v>537.83333333333303</v>
      </c>
      <c r="D97">
        <f t="shared" si="1"/>
        <v>8.9638888888888832</v>
      </c>
    </row>
    <row r="98" spans="1:4">
      <c r="A98" t="s">
        <v>24</v>
      </c>
      <c r="B98" s="3">
        <v>45082</v>
      </c>
      <c r="C98" s="2">
        <v>525.1</v>
      </c>
      <c r="D98">
        <f t="shared" si="1"/>
        <v>8.7516666666666669</v>
      </c>
    </row>
    <row r="99" spans="1:4">
      <c r="A99" t="s">
        <v>20</v>
      </c>
      <c r="B99" s="3">
        <v>45061</v>
      </c>
      <c r="C99" s="2">
        <v>546.48333333333301</v>
      </c>
      <c r="D99">
        <f t="shared" si="1"/>
        <v>9.1080555555555502</v>
      </c>
    </row>
    <row r="100" spans="1:4">
      <c r="A100" t="s">
        <v>20</v>
      </c>
      <c r="B100" s="3">
        <v>45062</v>
      </c>
      <c r="C100" s="2">
        <v>548.86666666666702</v>
      </c>
      <c r="D100">
        <f t="shared" si="1"/>
        <v>9.1477777777777831</v>
      </c>
    </row>
    <row r="101" spans="1:4">
      <c r="A101" t="s">
        <v>20</v>
      </c>
      <c r="B101" s="3">
        <v>45063</v>
      </c>
      <c r="C101" s="2">
        <v>556.95000000000005</v>
      </c>
      <c r="D101">
        <f t="shared" si="1"/>
        <v>9.2825000000000006</v>
      </c>
    </row>
    <row r="102" spans="1:4">
      <c r="A102" t="s">
        <v>20</v>
      </c>
      <c r="B102" s="3">
        <v>45064</v>
      </c>
      <c r="C102" s="2">
        <v>548.66666666666697</v>
      </c>
      <c r="D102">
        <f t="shared" si="1"/>
        <v>9.1444444444444493</v>
      </c>
    </row>
    <row r="103" spans="1:4">
      <c r="A103" t="s">
        <v>20</v>
      </c>
      <c r="B103" s="3">
        <v>45068</v>
      </c>
      <c r="C103" s="2">
        <v>446.26666666666699</v>
      </c>
      <c r="D103">
        <f t="shared" si="1"/>
        <v>7.4377777777777832</v>
      </c>
    </row>
    <row r="104" spans="1:4">
      <c r="A104" t="s">
        <v>20</v>
      </c>
      <c r="B104" s="3">
        <v>45069</v>
      </c>
      <c r="C104" s="2">
        <v>548.83333333333303</v>
      </c>
      <c r="D104">
        <f t="shared" si="1"/>
        <v>9.1472222222222168</v>
      </c>
    </row>
    <row r="105" spans="1:4">
      <c r="A105" t="s">
        <v>20</v>
      </c>
      <c r="B105" s="3">
        <v>45070</v>
      </c>
      <c r="C105" s="2">
        <v>356.933333333333</v>
      </c>
      <c r="D105">
        <f t="shared" si="1"/>
        <v>5.9488888888888836</v>
      </c>
    </row>
    <row r="106" spans="1:4">
      <c r="A106" t="s">
        <v>20</v>
      </c>
      <c r="B106" s="3">
        <v>45071</v>
      </c>
      <c r="C106" s="2">
        <v>550.75</v>
      </c>
      <c r="D106">
        <f t="shared" si="1"/>
        <v>9.1791666666666671</v>
      </c>
    </row>
    <row r="107" spans="1:4">
      <c r="A107" t="s">
        <v>20</v>
      </c>
      <c r="B107" s="3">
        <v>45072</v>
      </c>
      <c r="C107" s="2">
        <v>550.01666666666699</v>
      </c>
      <c r="D107">
        <f t="shared" si="1"/>
        <v>9.1669444444444501</v>
      </c>
    </row>
    <row r="108" spans="1:4">
      <c r="A108" t="s">
        <v>20</v>
      </c>
      <c r="B108" s="3">
        <v>45075</v>
      </c>
      <c r="C108" s="2">
        <v>548.35</v>
      </c>
      <c r="D108">
        <f t="shared" si="1"/>
        <v>9.1391666666666662</v>
      </c>
    </row>
    <row r="109" spans="1:4">
      <c r="A109" t="s">
        <v>20</v>
      </c>
      <c r="B109" s="3">
        <v>45076</v>
      </c>
      <c r="C109" s="2">
        <v>549.6</v>
      </c>
      <c r="D109">
        <f t="shared" si="1"/>
        <v>9.16</v>
      </c>
    </row>
    <row r="110" spans="1:4">
      <c r="A110" t="s">
        <v>20</v>
      </c>
      <c r="B110" s="3">
        <v>45077</v>
      </c>
      <c r="C110" s="2">
        <v>548.03333333333296</v>
      </c>
      <c r="D110">
        <f t="shared" si="1"/>
        <v>9.1338888888888832</v>
      </c>
    </row>
    <row r="111" spans="1:4">
      <c r="A111" t="s">
        <v>20</v>
      </c>
      <c r="B111" s="3">
        <v>45078</v>
      </c>
      <c r="C111" s="2">
        <v>550.61666666666702</v>
      </c>
      <c r="D111">
        <f t="shared" si="1"/>
        <v>9.1769444444444499</v>
      </c>
    </row>
    <row r="112" spans="1:4">
      <c r="A112" t="s">
        <v>20</v>
      </c>
      <c r="B112" s="3">
        <v>45079</v>
      </c>
      <c r="C112" s="2">
        <v>548.53333333333296</v>
      </c>
      <c r="D112">
        <f t="shared" si="1"/>
        <v>9.142222222222216</v>
      </c>
    </row>
    <row r="113" spans="1:4">
      <c r="A113" t="s">
        <v>20</v>
      </c>
      <c r="B113" s="3">
        <v>45082</v>
      </c>
      <c r="C113" s="2">
        <v>551.6</v>
      </c>
      <c r="D113">
        <f t="shared" si="1"/>
        <v>9.1933333333333334</v>
      </c>
    </row>
    <row r="114" spans="1:4">
      <c r="A114" t="s">
        <v>227</v>
      </c>
      <c r="B114" s="3">
        <v>45077</v>
      </c>
      <c r="C114" s="2">
        <v>364.683333333333</v>
      </c>
      <c r="D114">
        <f t="shared" si="1"/>
        <v>6.07805555555555</v>
      </c>
    </row>
    <row r="115" spans="1:4">
      <c r="A115" t="s">
        <v>227</v>
      </c>
      <c r="B115" s="3">
        <v>45078</v>
      </c>
      <c r="C115" s="2">
        <v>387.65</v>
      </c>
      <c r="D115">
        <f t="shared" si="1"/>
        <v>6.4608333333333325</v>
      </c>
    </row>
    <row r="116" spans="1:4">
      <c r="A116" t="s">
        <v>28</v>
      </c>
      <c r="B116" s="3">
        <v>45061</v>
      </c>
      <c r="C116" s="2">
        <v>519.95000000000005</v>
      </c>
      <c r="D116">
        <f t="shared" si="1"/>
        <v>8.6658333333333335</v>
      </c>
    </row>
    <row r="117" spans="1:4">
      <c r="A117" t="s">
        <v>28</v>
      </c>
      <c r="B117" s="3">
        <v>45062</v>
      </c>
      <c r="C117" s="2">
        <v>527.68333333333305</v>
      </c>
      <c r="D117">
        <f t="shared" si="1"/>
        <v>8.7947222222222177</v>
      </c>
    </row>
    <row r="118" spans="1:4">
      <c r="A118" t="s">
        <v>28</v>
      </c>
      <c r="B118" s="3">
        <v>45063</v>
      </c>
      <c r="C118" s="2">
        <v>540.96666666666704</v>
      </c>
      <c r="D118">
        <f t="shared" si="1"/>
        <v>9.0161111111111172</v>
      </c>
    </row>
    <row r="119" spans="1:4">
      <c r="A119" t="s">
        <v>28</v>
      </c>
      <c r="B119" s="3">
        <v>45064</v>
      </c>
      <c r="C119" s="2">
        <v>523.21666666666704</v>
      </c>
      <c r="D119">
        <f t="shared" si="1"/>
        <v>8.7202777777777847</v>
      </c>
    </row>
    <row r="120" spans="1:4">
      <c r="A120" t="s">
        <v>28</v>
      </c>
      <c r="B120" s="3">
        <v>45065</v>
      </c>
      <c r="C120" s="2">
        <v>520.93333333333305</v>
      </c>
      <c r="D120">
        <f t="shared" si="1"/>
        <v>8.682222222222217</v>
      </c>
    </row>
    <row r="121" spans="1:4">
      <c r="A121" t="s">
        <v>28</v>
      </c>
      <c r="B121" s="3">
        <v>45068</v>
      </c>
      <c r="C121" s="2">
        <v>434</v>
      </c>
      <c r="D121">
        <f t="shared" si="1"/>
        <v>7.2333333333333334</v>
      </c>
    </row>
    <row r="122" spans="1:4">
      <c r="A122" t="s">
        <v>28</v>
      </c>
      <c r="B122" s="3">
        <v>45069</v>
      </c>
      <c r="C122" s="2">
        <v>532.33333333333303</v>
      </c>
      <c r="D122">
        <f t="shared" si="1"/>
        <v>8.8722222222222165</v>
      </c>
    </row>
    <row r="123" spans="1:4">
      <c r="A123" t="s">
        <v>28</v>
      </c>
      <c r="B123" s="3">
        <v>45070</v>
      </c>
      <c r="C123" s="2">
        <v>522.33333333333303</v>
      </c>
      <c r="D123">
        <f t="shared" si="1"/>
        <v>8.7055555555555504</v>
      </c>
    </row>
    <row r="124" spans="1:4">
      <c r="A124" t="s">
        <v>28</v>
      </c>
      <c r="B124" s="3">
        <v>45071</v>
      </c>
      <c r="C124" s="2">
        <v>527.66666666666697</v>
      </c>
      <c r="D124">
        <f t="shared" si="1"/>
        <v>8.7944444444444496</v>
      </c>
    </row>
    <row r="125" spans="1:4">
      <c r="A125" t="s">
        <v>28</v>
      </c>
      <c r="B125" s="3">
        <v>45072</v>
      </c>
      <c r="C125" s="2">
        <v>535.08333333333303</v>
      </c>
      <c r="D125">
        <f t="shared" si="1"/>
        <v>8.9180555555555507</v>
      </c>
    </row>
    <row r="126" spans="1:4">
      <c r="A126" t="s">
        <v>28</v>
      </c>
      <c r="B126" s="3">
        <v>45075</v>
      </c>
      <c r="C126" s="2">
        <v>536.01666666666699</v>
      </c>
      <c r="D126">
        <f t="shared" si="1"/>
        <v>8.9336111111111158</v>
      </c>
    </row>
    <row r="127" spans="1:4">
      <c r="A127" t="s">
        <v>28</v>
      </c>
      <c r="B127" s="3">
        <v>45076</v>
      </c>
      <c r="C127" s="2">
        <v>534.16666666666697</v>
      </c>
      <c r="D127">
        <f t="shared" si="1"/>
        <v>8.9027777777777821</v>
      </c>
    </row>
    <row r="128" spans="1:4">
      <c r="A128" t="s">
        <v>28</v>
      </c>
      <c r="B128" s="3">
        <v>45077</v>
      </c>
      <c r="C128" s="2">
        <v>528.95000000000005</v>
      </c>
      <c r="D128">
        <f t="shared" si="1"/>
        <v>8.8158333333333339</v>
      </c>
    </row>
    <row r="129" spans="1:4">
      <c r="A129" t="s">
        <v>28</v>
      </c>
      <c r="B129" s="3">
        <v>45078</v>
      </c>
      <c r="C129" s="2">
        <v>533.25</v>
      </c>
      <c r="D129">
        <f t="shared" si="1"/>
        <v>8.8874999999999993</v>
      </c>
    </row>
    <row r="130" spans="1:4">
      <c r="A130" t="s">
        <v>28</v>
      </c>
      <c r="B130" s="3">
        <v>45079</v>
      </c>
      <c r="C130" s="2">
        <v>522.51666666666699</v>
      </c>
      <c r="D130">
        <f t="shared" ref="D130:D193" si="2">$C130/60</f>
        <v>8.7086111111111162</v>
      </c>
    </row>
    <row r="131" spans="1:4">
      <c r="A131" t="s">
        <v>28</v>
      </c>
      <c r="B131" s="3">
        <v>45082</v>
      </c>
      <c r="C131" s="2">
        <v>527.96666666666704</v>
      </c>
      <c r="D131">
        <f t="shared" si="2"/>
        <v>8.7994444444444504</v>
      </c>
    </row>
    <row r="132" spans="1:4">
      <c r="A132" t="s">
        <v>29</v>
      </c>
      <c r="B132" s="3">
        <v>45061</v>
      </c>
      <c r="C132" s="2">
        <v>278.75</v>
      </c>
      <c r="D132">
        <f t="shared" si="2"/>
        <v>4.645833333333333</v>
      </c>
    </row>
    <row r="133" spans="1:4">
      <c r="A133" t="s">
        <v>29</v>
      </c>
      <c r="B133" s="3">
        <v>45062</v>
      </c>
      <c r="C133" s="2">
        <v>356.78333333333302</v>
      </c>
      <c r="D133">
        <f t="shared" si="2"/>
        <v>5.9463888888888841</v>
      </c>
    </row>
    <row r="134" spans="1:4">
      <c r="A134" t="s">
        <v>29</v>
      </c>
      <c r="B134" s="3">
        <v>45063</v>
      </c>
      <c r="C134" s="2">
        <v>420.36666666666702</v>
      </c>
      <c r="D134">
        <f t="shared" si="2"/>
        <v>7.0061111111111165</v>
      </c>
    </row>
    <row r="135" spans="1:4">
      <c r="A135" t="s">
        <v>29</v>
      </c>
      <c r="B135" s="3">
        <v>45064</v>
      </c>
      <c r="C135" s="2">
        <v>358.4</v>
      </c>
      <c r="D135">
        <f t="shared" si="2"/>
        <v>5.9733333333333327</v>
      </c>
    </row>
    <row r="136" spans="1:4">
      <c r="A136" t="s">
        <v>29</v>
      </c>
      <c r="B136" s="3">
        <v>45065</v>
      </c>
      <c r="C136" s="2">
        <v>259.25</v>
      </c>
      <c r="D136">
        <f t="shared" si="2"/>
        <v>4.3208333333333337</v>
      </c>
    </row>
    <row r="137" spans="1:4">
      <c r="A137" t="s">
        <v>29</v>
      </c>
      <c r="B137" s="3">
        <v>45070</v>
      </c>
      <c r="C137" s="2">
        <v>298.73333333333301</v>
      </c>
      <c r="D137">
        <f t="shared" si="2"/>
        <v>4.9788888888888838</v>
      </c>
    </row>
    <row r="138" spans="1:4">
      <c r="A138" t="s">
        <v>29</v>
      </c>
      <c r="B138" s="3">
        <v>45071</v>
      </c>
      <c r="C138" s="2">
        <v>396.26666666666699</v>
      </c>
      <c r="D138">
        <f t="shared" si="2"/>
        <v>6.6044444444444501</v>
      </c>
    </row>
    <row r="139" spans="1:4">
      <c r="A139" t="s">
        <v>29</v>
      </c>
      <c r="B139" s="3">
        <v>45072</v>
      </c>
      <c r="C139" s="2">
        <v>327.566666666667</v>
      </c>
      <c r="D139">
        <f t="shared" si="2"/>
        <v>5.4594444444444497</v>
      </c>
    </row>
    <row r="140" spans="1:4">
      <c r="A140" t="s">
        <v>29</v>
      </c>
      <c r="B140" s="3">
        <v>45076</v>
      </c>
      <c r="C140" s="2">
        <v>239.45</v>
      </c>
      <c r="D140">
        <f t="shared" si="2"/>
        <v>3.9908333333333332</v>
      </c>
    </row>
    <row r="141" spans="1:4">
      <c r="A141" t="s">
        <v>29</v>
      </c>
      <c r="B141" s="3">
        <v>45077</v>
      </c>
      <c r="C141" s="2">
        <v>189.15</v>
      </c>
      <c r="D141">
        <f t="shared" si="2"/>
        <v>3.1525000000000003</v>
      </c>
    </row>
    <row r="142" spans="1:4">
      <c r="A142" t="s">
        <v>29</v>
      </c>
      <c r="B142" s="3">
        <v>45078</v>
      </c>
      <c r="C142" s="2">
        <v>349.8</v>
      </c>
      <c r="D142">
        <f t="shared" si="2"/>
        <v>5.83</v>
      </c>
    </row>
    <row r="143" spans="1:4">
      <c r="A143" t="s">
        <v>29</v>
      </c>
      <c r="B143" s="3">
        <v>45079</v>
      </c>
      <c r="C143" s="2">
        <v>319.46666666666698</v>
      </c>
      <c r="D143">
        <f t="shared" si="2"/>
        <v>5.3244444444444499</v>
      </c>
    </row>
    <row r="144" spans="1:4">
      <c r="A144" t="s">
        <v>29</v>
      </c>
      <c r="B144" s="3">
        <v>45082</v>
      </c>
      <c r="C144" s="2">
        <v>299.03333333333302</v>
      </c>
      <c r="D144">
        <f t="shared" si="2"/>
        <v>4.9838888888888837</v>
      </c>
    </row>
    <row r="145" spans="1:4">
      <c r="A145" t="s">
        <v>27</v>
      </c>
      <c r="B145" s="3">
        <v>45061</v>
      </c>
      <c r="C145" s="2">
        <v>534</v>
      </c>
      <c r="D145">
        <f t="shared" si="2"/>
        <v>8.9</v>
      </c>
    </row>
    <row r="146" spans="1:4">
      <c r="A146" t="s">
        <v>27</v>
      </c>
      <c r="B146" s="3">
        <v>45062</v>
      </c>
      <c r="C146" s="2">
        <v>540.01666666666699</v>
      </c>
      <c r="D146">
        <f t="shared" si="2"/>
        <v>9.000277777777784</v>
      </c>
    </row>
    <row r="147" spans="1:4">
      <c r="A147" t="s">
        <v>27</v>
      </c>
      <c r="B147" s="3">
        <v>45063</v>
      </c>
      <c r="C147" s="2">
        <v>540.76666666666699</v>
      </c>
      <c r="D147">
        <f t="shared" si="2"/>
        <v>9.0127777777777833</v>
      </c>
    </row>
    <row r="148" spans="1:4">
      <c r="A148" t="s">
        <v>27</v>
      </c>
      <c r="B148" s="3">
        <v>45064</v>
      </c>
      <c r="C148" s="2">
        <v>537.9</v>
      </c>
      <c r="D148">
        <f t="shared" si="2"/>
        <v>8.9649999999999999</v>
      </c>
    </row>
    <row r="149" spans="1:4">
      <c r="A149" t="s">
        <v>27</v>
      </c>
      <c r="B149" s="3">
        <v>45065</v>
      </c>
      <c r="C149" s="2">
        <v>537.83333333333303</v>
      </c>
      <c r="D149">
        <f t="shared" si="2"/>
        <v>8.9638888888888832</v>
      </c>
    </row>
    <row r="150" spans="1:4">
      <c r="A150" t="s">
        <v>27</v>
      </c>
      <c r="B150" s="3">
        <v>45068</v>
      </c>
      <c r="C150" s="2">
        <v>445.66666666666703</v>
      </c>
      <c r="D150">
        <f t="shared" si="2"/>
        <v>7.4277777777777834</v>
      </c>
    </row>
    <row r="151" spans="1:4">
      <c r="A151" t="s">
        <v>27</v>
      </c>
      <c r="B151" s="3">
        <v>45069</v>
      </c>
      <c r="C151" s="2">
        <v>536.29999999999995</v>
      </c>
      <c r="D151">
        <f t="shared" si="2"/>
        <v>8.9383333333333326</v>
      </c>
    </row>
    <row r="152" spans="1:4">
      <c r="A152" t="s">
        <v>27</v>
      </c>
      <c r="B152" s="3">
        <v>45070</v>
      </c>
      <c r="C152" s="2">
        <v>495.21666666666698</v>
      </c>
      <c r="D152">
        <f t="shared" si="2"/>
        <v>8.2536111111111161</v>
      </c>
    </row>
    <row r="153" spans="1:4">
      <c r="A153" t="s">
        <v>27</v>
      </c>
      <c r="B153" s="3">
        <v>45071</v>
      </c>
      <c r="C153" s="2">
        <v>541.4</v>
      </c>
      <c r="D153">
        <f t="shared" si="2"/>
        <v>9.0233333333333334</v>
      </c>
    </row>
    <row r="154" spans="1:4">
      <c r="A154" t="s">
        <v>27</v>
      </c>
      <c r="B154" s="3">
        <v>45075</v>
      </c>
      <c r="C154" s="2">
        <v>541.91666666666697</v>
      </c>
      <c r="D154">
        <f t="shared" si="2"/>
        <v>9.0319444444444503</v>
      </c>
    </row>
    <row r="155" spans="1:4">
      <c r="A155" t="s">
        <v>27</v>
      </c>
      <c r="B155" s="3">
        <v>45076</v>
      </c>
      <c r="C155" s="2">
        <v>537.23333333333301</v>
      </c>
      <c r="D155">
        <f t="shared" si="2"/>
        <v>8.9538888888888835</v>
      </c>
    </row>
    <row r="156" spans="1:4">
      <c r="A156" t="s">
        <v>27</v>
      </c>
      <c r="B156" s="3">
        <v>45077</v>
      </c>
      <c r="C156" s="2">
        <v>539.75</v>
      </c>
      <c r="D156">
        <f t="shared" si="2"/>
        <v>8.9958333333333336</v>
      </c>
    </row>
    <row r="157" spans="1:4">
      <c r="A157" t="s">
        <v>27</v>
      </c>
      <c r="B157" s="3">
        <v>45078</v>
      </c>
      <c r="C157" s="2">
        <v>538.36666666666702</v>
      </c>
      <c r="D157">
        <f t="shared" si="2"/>
        <v>8.9727777777777842</v>
      </c>
    </row>
    <row r="158" spans="1:4">
      <c r="A158" t="s">
        <v>27</v>
      </c>
      <c r="B158" s="3">
        <v>45079</v>
      </c>
      <c r="C158" s="2">
        <v>526.31666666666695</v>
      </c>
      <c r="D158">
        <f t="shared" si="2"/>
        <v>8.7719444444444488</v>
      </c>
    </row>
    <row r="159" spans="1:4">
      <c r="A159" t="s">
        <v>27</v>
      </c>
      <c r="B159" s="3">
        <v>45082</v>
      </c>
      <c r="C159" s="2">
        <v>532.79999999999995</v>
      </c>
      <c r="D159">
        <f t="shared" si="2"/>
        <v>8.879999999999999</v>
      </c>
    </row>
    <row r="160" spans="1:4">
      <c r="A160" t="s">
        <v>30</v>
      </c>
      <c r="B160" s="3">
        <v>45061</v>
      </c>
      <c r="C160" s="2">
        <v>391.83333333333297</v>
      </c>
      <c r="D160">
        <f t="shared" si="2"/>
        <v>6.5305555555555497</v>
      </c>
    </row>
    <row r="161" spans="1:4">
      <c r="A161" t="s">
        <v>30</v>
      </c>
      <c r="B161" s="3">
        <v>45062</v>
      </c>
      <c r="C161" s="2">
        <v>345.25</v>
      </c>
      <c r="D161">
        <f t="shared" si="2"/>
        <v>5.7541666666666664</v>
      </c>
    </row>
    <row r="162" spans="1:4">
      <c r="A162" t="s">
        <v>30</v>
      </c>
      <c r="B162" s="3">
        <v>45063</v>
      </c>
      <c r="C162" s="2">
        <v>384.35</v>
      </c>
      <c r="D162">
        <f t="shared" si="2"/>
        <v>6.4058333333333337</v>
      </c>
    </row>
    <row r="163" spans="1:4">
      <c r="A163" t="s">
        <v>30</v>
      </c>
      <c r="B163" s="3">
        <v>45064</v>
      </c>
      <c r="C163" s="2">
        <v>307.433333333333</v>
      </c>
      <c r="D163">
        <f t="shared" si="2"/>
        <v>5.1238888888888834</v>
      </c>
    </row>
    <row r="164" spans="1:4">
      <c r="A164" t="s">
        <v>30</v>
      </c>
      <c r="B164" s="3">
        <v>45065</v>
      </c>
      <c r="C164" s="2">
        <v>366.28333333333302</v>
      </c>
      <c r="D164">
        <f t="shared" si="2"/>
        <v>6.1047222222222173</v>
      </c>
    </row>
    <row r="165" spans="1:4">
      <c r="A165" t="s">
        <v>30</v>
      </c>
      <c r="B165" s="3">
        <v>45069</v>
      </c>
      <c r="C165" s="2">
        <v>342.65</v>
      </c>
      <c r="D165">
        <f t="shared" si="2"/>
        <v>5.7108333333333325</v>
      </c>
    </row>
    <row r="166" spans="1:4">
      <c r="A166" t="s">
        <v>30</v>
      </c>
      <c r="B166" s="3">
        <v>45070</v>
      </c>
      <c r="C166" s="2">
        <v>353.61666666666702</v>
      </c>
      <c r="D166">
        <f t="shared" si="2"/>
        <v>5.8936111111111167</v>
      </c>
    </row>
    <row r="167" spans="1:4">
      <c r="A167" t="s">
        <v>30</v>
      </c>
      <c r="B167" s="3">
        <v>45071</v>
      </c>
      <c r="C167" s="2">
        <v>182.23333333333301</v>
      </c>
      <c r="D167">
        <f t="shared" si="2"/>
        <v>3.0372222222222169</v>
      </c>
    </row>
    <row r="168" spans="1:4">
      <c r="A168" t="s">
        <v>30</v>
      </c>
      <c r="B168" s="3">
        <v>45072</v>
      </c>
      <c r="C168" s="2">
        <v>320.71666666666698</v>
      </c>
      <c r="D168">
        <f t="shared" si="2"/>
        <v>5.3452777777777829</v>
      </c>
    </row>
    <row r="169" spans="1:4">
      <c r="A169" t="s">
        <v>30</v>
      </c>
      <c r="B169" s="3">
        <v>45076</v>
      </c>
      <c r="C169" s="2">
        <v>334.8</v>
      </c>
      <c r="D169">
        <f t="shared" si="2"/>
        <v>5.58</v>
      </c>
    </row>
    <row r="170" spans="1:4">
      <c r="A170" t="s">
        <v>30</v>
      </c>
      <c r="B170" s="3">
        <v>45077</v>
      </c>
      <c r="C170" s="2">
        <v>427.433333333333</v>
      </c>
      <c r="D170">
        <f t="shared" si="2"/>
        <v>7.1238888888888834</v>
      </c>
    </row>
    <row r="171" spans="1:4">
      <c r="A171" t="s">
        <v>30</v>
      </c>
      <c r="B171" s="3">
        <v>45078</v>
      </c>
      <c r="C171" s="2">
        <v>169.7</v>
      </c>
      <c r="D171">
        <f t="shared" si="2"/>
        <v>2.8283333333333331</v>
      </c>
    </row>
    <row r="172" spans="1:4">
      <c r="A172" t="s">
        <v>30</v>
      </c>
      <c r="B172" s="3">
        <v>45079</v>
      </c>
      <c r="C172" s="2">
        <v>318.63333333333298</v>
      </c>
      <c r="D172">
        <f t="shared" si="2"/>
        <v>5.3105555555555499</v>
      </c>
    </row>
    <row r="173" spans="1:4">
      <c r="A173" t="s">
        <v>30</v>
      </c>
      <c r="B173" s="3">
        <v>45082</v>
      </c>
      <c r="C173" s="2">
        <v>205.53333333333299</v>
      </c>
      <c r="D173">
        <f t="shared" si="2"/>
        <v>3.4255555555555497</v>
      </c>
    </row>
    <row r="174" spans="1:4">
      <c r="A174" t="s">
        <v>22</v>
      </c>
      <c r="B174" s="3">
        <v>45061</v>
      </c>
      <c r="C174" s="2">
        <v>176.066666666667</v>
      </c>
      <c r="D174">
        <f t="shared" si="2"/>
        <v>2.9344444444444502</v>
      </c>
    </row>
    <row r="175" spans="1:4">
      <c r="A175" t="s">
        <v>22</v>
      </c>
      <c r="B175" s="3">
        <v>45062</v>
      </c>
      <c r="C175" s="2">
        <v>39.816666666666698</v>
      </c>
      <c r="D175">
        <f t="shared" si="2"/>
        <v>0.6636111111111116</v>
      </c>
    </row>
    <row r="176" spans="1:4">
      <c r="A176" t="s">
        <v>22</v>
      </c>
      <c r="B176" s="3">
        <v>45063</v>
      </c>
      <c r="C176" s="2">
        <v>26.966666666666701</v>
      </c>
      <c r="D176">
        <f t="shared" si="2"/>
        <v>0.44944444444444503</v>
      </c>
    </row>
    <row r="177" spans="1:4">
      <c r="A177" t="s">
        <v>22</v>
      </c>
      <c r="B177" s="3">
        <v>45064</v>
      </c>
      <c r="C177" s="2">
        <v>130.35</v>
      </c>
      <c r="D177">
        <f t="shared" si="2"/>
        <v>2.1724999999999999</v>
      </c>
    </row>
    <row r="178" spans="1:4">
      <c r="A178" t="s">
        <v>22</v>
      </c>
      <c r="B178" s="3">
        <v>45065</v>
      </c>
      <c r="C178" s="2">
        <v>121.7</v>
      </c>
      <c r="D178">
        <f t="shared" si="2"/>
        <v>2.0283333333333333</v>
      </c>
    </row>
    <row r="179" spans="1:4">
      <c r="A179" t="s">
        <v>22</v>
      </c>
      <c r="B179" s="3">
        <v>45068</v>
      </c>
      <c r="C179" s="2">
        <v>170.666666666667</v>
      </c>
      <c r="D179">
        <f t="shared" si="2"/>
        <v>2.8444444444444499</v>
      </c>
    </row>
    <row r="180" spans="1:4">
      <c r="A180" t="s">
        <v>22</v>
      </c>
      <c r="B180" s="3">
        <v>45069</v>
      </c>
      <c r="C180" s="2">
        <v>182.01666666666699</v>
      </c>
      <c r="D180">
        <f t="shared" si="2"/>
        <v>3.0336111111111164</v>
      </c>
    </row>
    <row r="181" spans="1:4">
      <c r="A181" t="s">
        <v>22</v>
      </c>
      <c r="B181" s="3">
        <v>45070</v>
      </c>
      <c r="C181" s="2">
        <v>158.30000000000001</v>
      </c>
      <c r="D181">
        <f t="shared" si="2"/>
        <v>2.6383333333333336</v>
      </c>
    </row>
    <row r="182" spans="1:4">
      <c r="A182" t="s">
        <v>22</v>
      </c>
      <c r="B182" s="3">
        <v>45071</v>
      </c>
      <c r="C182" s="2">
        <v>127.3</v>
      </c>
      <c r="D182">
        <f t="shared" si="2"/>
        <v>2.1216666666666666</v>
      </c>
    </row>
    <row r="183" spans="1:4">
      <c r="A183" t="s">
        <v>22</v>
      </c>
      <c r="B183" s="3">
        <v>45072</v>
      </c>
      <c r="C183" s="2">
        <v>43.2</v>
      </c>
      <c r="D183">
        <f t="shared" si="2"/>
        <v>0.72000000000000008</v>
      </c>
    </row>
    <row r="184" spans="1:4">
      <c r="A184" t="s">
        <v>22</v>
      </c>
      <c r="B184" s="3">
        <v>45076</v>
      </c>
      <c r="C184" s="2">
        <v>86.316666666666706</v>
      </c>
      <c r="D184">
        <f t="shared" si="2"/>
        <v>1.4386111111111117</v>
      </c>
    </row>
    <row r="185" spans="1:4">
      <c r="A185" t="s">
        <v>22</v>
      </c>
      <c r="B185" s="3">
        <v>45078</v>
      </c>
      <c r="C185" s="2">
        <v>391.7</v>
      </c>
      <c r="D185">
        <f t="shared" si="2"/>
        <v>6.5283333333333333</v>
      </c>
    </row>
    <row r="186" spans="1:4">
      <c r="A186" t="s">
        <v>22</v>
      </c>
      <c r="B186" s="3">
        <v>45082</v>
      </c>
      <c r="C186" s="2">
        <v>111.85</v>
      </c>
      <c r="D186">
        <f t="shared" si="2"/>
        <v>1.8641666666666665</v>
      </c>
    </row>
    <row r="187" spans="1:4">
      <c r="A187" t="s">
        <v>31</v>
      </c>
      <c r="B187" s="3">
        <v>45061</v>
      </c>
      <c r="C187" s="2">
        <v>421.58333333333297</v>
      </c>
      <c r="D187">
        <f t="shared" si="2"/>
        <v>7.0263888888888832</v>
      </c>
    </row>
    <row r="188" spans="1:4">
      <c r="A188" t="s">
        <v>31</v>
      </c>
      <c r="B188" s="3">
        <v>45062</v>
      </c>
      <c r="C188" s="2">
        <v>392.066666666667</v>
      </c>
      <c r="D188">
        <f t="shared" si="2"/>
        <v>6.5344444444444498</v>
      </c>
    </row>
    <row r="189" spans="1:4">
      <c r="A189" t="s">
        <v>31</v>
      </c>
      <c r="B189" s="3">
        <v>45063</v>
      </c>
      <c r="C189" s="2">
        <v>335.78333333333302</v>
      </c>
      <c r="D189">
        <f t="shared" si="2"/>
        <v>5.5963888888888835</v>
      </c>
    </row>
    <row r="190" spans="1:4">
      <c r="A190" t="s">
        <v>31</v>
      </c>
      <c r="B190" s="3">
        <v>45064</v>
      </c>
      <c r="C190" s="2">
        <v>311.45</v>
      </c>
      <c r="D190">
        <f t="shared" si="2"/>
        <v>5.190833333333333</v>
      </c>
    </row>
    <row r="191" spans="1:4">
      <c r="A191" t="s">
        <v>31</v>
      </c>
      <c r="B191" s="3">
        <v>45065</v>
      </c>
      <c r="C191" s="2">
        <v>376.13333333333298</v>
      </c>
      <c r="D191">
        <f t="shared" si="2"/>
        <v>6.268888888888883</v>
      </c>
    </row>
    <row r="192" spans="1:4">
      <c r="A192" t="s">
        <v>31</v>
      </c>
      <c r="B192" s="3">
        <v>45068</v>
      </c>
      <c r="C192" s="2">
        <v>160.9</v>
      </c>
      <c r="D192">
        <f t="shared" si="2"/>
        <v>2.6816666666666666</v>
      </c>
    </row>
    <row r="193" spans="1:4">
      <c r="A193" t="s">
        <v>31</v>
      </c>
      <c r="B193" s="3">
        <v>45069</v>
      </c>
      <c r="C193" s="2">
        <v>295.16666666666703</v>
      </c>
      <c r="D193">
        <f t="shared" si="2"/>
        <v>4.9194444444444505</v>
      </c>
    </row>
    <row r="194" spans="1:4">
      <c r="A194" t="s">
        <v>31</v>
      </c>
      <c r="B194" s="3">
        <v>45070</v>
      </c>
      <c r="C194" s="2">
        <v>278.83333333333297</v>
      </c>
      <c r="D194">
        <f t="shared" ref="D194:D257" si="3">$C194/60</f>
        <v>4.6472222222222159</v>
      </c>
    </row>
    <row r="195" spans="1:4">
      <c r="A195" t="s">
        <v>31</v>
      </c>
      <c r="B195" s="3">
        <v>45071</v>
      </c>
      <c r="C195" s="2">
        <v>291.51666666666699</v>
      </c>
      <c r="D195">
        <f t="shared" si="3"/>
        <v>4.8586111111111165</v>
      </c>
    </row>
    <row r="196" spans="1:4">
      <c r="A196" t="s">
        <v>31</v>
      </c>
      <c r="B196" s="3">
        <v>45072</v>
      </c>
      <c r="C196" s="2">
        <v>484.86666666666702</v>
      </c>
      <c r="D196">
        <f t="shared" si="3"/>
        <v>8.0811111111111167</v>
      </c>
    </row>
    <row r="197" spans="1:4">
      <c r="A197" t="s">
        <v>31</v>
      </c>
      <c r="B197" s="3">
        <v>45076</v>
      </c>
      <c r="C197" s="2">
        <v>242.28333333333299</v>
      </c>
      <c r="D197">
        <f t="shared" si="3"/>
        <v>4.03805555555555</v>
      </c>
    </row>
    <row r="198" spans="1:4">
      <c r="A198" t="s">
        <v>31</v>
      </c>
      <c r="B198" s="3">
        <v>45077</v>
      </c>
      <c r="C198" s="2">
        <v>211.86666666666699</v>
      </c>
      <c r="D198">
        <f t="shared" si="3"/>
        <v>3.5311111111111164</v>
      </c>
    </row>
    <row r="199" spans="1:4">
      <c r="A199" t="s">
        <v>31</v>
      </c>
      <c r="B199" s="3">
        <v>45078</v>
      </c>
      <c r="C199" s="2">
        <v>231.55</v>
      </c>
      <c r="D199">
        <f t="shared" si="3"/>
        <v>3.8591666666666669</v>
      </c>
    </row>
    <row r="200" spans="1:4">
      <c r="A200" t="s">
        <v>31</v>
      </c>
      <c r="B200" s="3">
        <v>45079</v>
      </c>
      <c r="C200" s="2">
        <v>282.21666666666698</v>
      </c>
      <c r="D200">
        <f t="shared" si="3"/>
        <v>4.7036111111111163</v>
      </c>
    </row>
    <row r="201" spans="1:4">
      <c r="A201" t="s">
        <v>31</v>
      </c>
      <c r="B201" s="3">
        <v>45082</v>
      </c>
      <c r="C201" s="2">
        <v>146.55000000000001</v>
      </c>
      <c r="D201">
        <f t="shared" si="3"/>
        <v>2.4425000000000003</v>
      </c>
    </row>
    <row r="202" spans="1:4">
      <c r="A202" t="s">
        <v>16</v>
      </c>
      <c r="B202" s="3">
        <v>45061</v>
      </c>
      <c r="C202" s="2">
        <v>510.01666666666699</v>
      </c>
      <c r="D202">
        <f t="shared" si="3"/>
        <v>8.500277777777784</v>
      </c>
    </row>
    <row r="203" spans="1:4">
      <c r="A203" t="s">
        <v>16</v>
      </c>
      <c r="B203" s="3">
        <v>45062</v>
      </c>
      <c r="C203" s="2">
        <v>520.46666666666704</v>
      </c>
      <c r="D203">
        <f t="shared" si="3"/>
        <v>8.6744444444444504</v>
      </c>
    </row>
    <row r="204" spans="1:4">
      <c r="A204" t="s">
        <v>16</v>
      </c>
      <c r="B204" s="3">
        <v>45063</v>
      </c>
      <c r="C204" s="2">
        <v>536</v>
      </c>
      <c r="D204">
        <f t="shared" si="3"/>
        <v>8.9333333333333336</v>
      </c>
    </row>
    <row r="205" spans="1:4">
      <c r="A205" t="s">
        <v>16</v>
      </c>
      <c r="B205" s="3">
        <v>45064</v>
      </c>
      <c r="C205" s="2">
        <v>532.41666666666697</v>
      </c>
      <c r="D205">
        <f t="shared" si="3"/>
        <v>8.8736111111111153</v>
      </c>
    </row>
    <row r="206" spans="1:4">
      <c r="A206" t="s">
        <v>16</v>
      </c>
      <c r="B206" s="3">
        <v>45065</v>
      </c>
      <c r="C206" s="2">
        <v>539.08333333333303</v>
      </c>
      <c r="D206">
        <f t="shared" si="3"/>
        <v>8.9847222222222172</v>
      </c>
    </row>
    <row r="207" spans="1:4">
      <c r="A207" t="s">
        <v>16</v>
      </c>
      <c r="B207" s="3">
        <v>45068</v>
      </c>
      <c r="C207" s="2">
        <v>453.316666666667</v>
      </c>
      <c r="D207">
        <f t="shared" si="3"/>
        <v>7.5552777777777838</v>
      </c>
    </row>
    <row r="208" spans="1:4">
      <c r="A208" t="s">
        <v>16</v>
      </c>
      <c r="B208" s="3">
        <v>45069</v>
      </c>
      <c r="C208" s="2">
        <v>533.21666666666704</v>
      </c>
      <c r="D208">
        <f t="shared" si="3"/>
        <v>8.8869444444444508</v>
      </c>
    </row>
    <row r="209" spans="1:4">
      <c r="A209" t="s">
        <v>16</v>
      </c>
      <c r="B209" s="3">
        <v>45070</v>
      </c>
      <c r="C209" s="2">
        <v>506.6</v>
      </c>
      <c r="D209">
        <f t="shared" si="3"/>
        <v>8.4433333333333334</v>
      </c>
    </row>
    <row r="210" spans="1:4">
      <c r="A210" t="s">
        <v>16</v>
      </c>
      <c r="B210" s="3">
        <v>45071</v>
      </c>
      <c r="C210" s="2">
        <v>535.06666666666695</v>
      </c>
      <c r="D210">
        <f t="shared" si="3"/>
        <v>8.9177777777777827</v>
      </c>
    </row>
    <row r="211" spans="1:4">
      <c r="A211" t="s">
        <v>16</v>
      </c>
      <c r="B211" s="3">
        <v>45072</v>
      </c>
      <c r="C211" s="2">
        <v>543.66666666666697</v>
      </c>
      <c r="D211">
        <f t="shared" si="3"/>
        <v>9.0611111111111153</v>
      </c>
    </row>
    <row r="212" spans="1:4">
      <c r="A212" t="s">
        <v>16</v>
      </c>
      <c r="B212" s="3">
        <v>45075</v>
      </c>
      <c r="C212" s="2">
        <v>550.9</v>
      </c>
      <c r="D212">
        <f t="shared" si="3"/>
        <v>9.1816666666666666</v>
      </c>
    </row>
    <row r="213" spans="1:4">
      <c r="A213" t="s">
        <v>16</v>
      </c>
      <c r="B213" s="3">
        <v>45076</v>
      </c>
      <c r="C213" s="2">
        <v>529.93333333333305</v>
      </c>
      <c r="D213">
        <f t="shared" si="3"/>
        <v>8.8322222222222173</v>
      </c>
    </row>
    <row r="214" spans="1:4">
      <c r="A214" t="s">
        <v>16</v>
      </c>
      <c r="B214" s="3">
        <v>45077</v>
      </c>
      <c r="C214" s="2">
        <v>533.18333333333305</v>
      </c>
      <c r="D214">
        <f t="shared" si="3"/>
        <v>8.8863888888888845</v>
      </c>
    </row>
    <row r="215" spans="1:4">
      <c r="A215" t="s">
        <v>16</v>
      </c>
      <c r="B215" s="3">
        <v>45079</v>
      </c>
      <c r="C215" s="2">
        <v>529.16666666666697</v>
      </c>
      <c r="D215">
        <f t="shared" si="3"/>
        <v>8.81944444444445</v>
      </c>
    </row>
    <row r="216" spans="1:4">
      <c r="A216" t="s">
        <v>16</v>
      </c>
      <c r="B216" s="3">
        <v>45082</v>
      </c>
      <c r="C216" s="2">
        <v>539.45000000000005</v>
      </c>
      <c r="D216">
        <f t="shared" si="3"/>
        <v>8.9908333333333346</v>
      </c>
    </row>
    <row r="217" spans="1:4">
      <c r="A217" t="s">
        <v>23</v>
      </c>
      <c r="B217" s="3">
        <v>45061</v>
      </c>
      <c r="C217" s="2">
        <v>547.48333333333301</v>
      </c>
      <c r="D217">
        <f t="shared" si="3"/>
        <v>9.124722222222216</v>
      </c>
    </row>
    <row r="218" spans="1:4">
      <c r="A218" t="s">
        <v>23</v>
      </c>
      <c r="B218" s="3">
        <v>45062</v>
      </c>
      <c r="C218" s="2">
        <v>532.6</v>
      </c>
      <c r="D218">
        <f t="shared" si="3"/>
        <v>8.8766666666666669</v>
      </c>
    </row>
    <row r="219" spans="1:4">
      <c r="A219" t="s">
        <v>23</v>
      </c>
      <c r="B219" s="3">
        <v>45063</v>
      </c>
      <c r="C219" s="2">
        <v>548.54999999999995</v>
      </c>
      <c r="D219">
        <f t="shared" si="3"/>
        <v>9.1425000000000001</v>
      </c>
    </row>
    <row r="220" spans="1:4">
      <c r="A220" t="s">
        <v>23</v>
      </c>
      <c r="B220" s="3">
        <v>45064</v>
      </c>
      <c r="C220" s="2">
        <v>529.35</v>
      </c>
      <c r="D220">
        <f t="shared" si="3"/>
        <v>8.8224999999999998</v>
      </c>
    </row>
    <row r="221" spans="1:4">
      <c r="A221" t="s">
        <v>23</v>
      </c>
      <c r="B221" s="3">
        <v>45065</v>
      </c>
      <c r="C221" s="2">
        <v>505.3</v>
      </c>
      <c r="D221">
        <f t="shared" si="3"/>
        <v>8.4216666666666669</v>
      </c>
    </row>
    <row r="222" spans="1:4">
      <c r="A222" t="s">
        <v>23</v>
      </c>
      <c r="B222" s="3">
        <v>45068</v>
      </c>
      <c r="C222" s="2">
        <v>439.71666666666698</v>
      </c>
      <c r="D222">
        <f t="shared" si="3"/>
        <v>7.3286111111111163</v>
      </c>
    </row>
    <row r="223" spans="1:4">
      <c r="A223" t="s">
        <v>23</v>
      </c>
      <c r="B223" s="3">
        <v>45069</v>
      </c>
      <c r="C223" s="2">
        <v>523.13333333333298</v>
      </c>
      <c r="D223">
        <f t="shared" si="3"/>
        <v>8.7188888888888822</v>
      </c>
    </row>
    <row r="224" spans="1:4">
      <c r="A224" t="s">
        <v>23</v>
      </c>
      <c r="B224" s="3">
        <v>45070</v>
      </c>
      <c r="C224" s="2">
        <v>331.4</v>
      </c>
      <c r="D224">
        <f t="shared" si="3"/>
        <v>5.5233333333333325</v>
      </c>
    </row>
    <row r="225" spans="1:4">
      <c r="A225" t="s">
        <v>23</v>
      </c>
      <c r="B225" s="3">
        <v>45071</v>
      </c>
      <c r="C225" s="2">
        <v>338.35</v>
      </c>
      <c r="D225">
        <f t="shared" si="3"/>
        <v>5.6391666666666671</v>
      </c>
    </row>
    <row r="226" spans="1:4">
      <c r="A226" t="s">
        <v>23</v>
      </c>
      <c r="B226" s="3">
        <v>45072</v>
      </c>
      <c r="C226" s="2">
        <v>471.9</v>
      </c>
      <c r="D226">
        <f t="shared" si="3"/>
        <v>7.8649999999999993</v>
      </c>
    </row>
    <row r="227" spans="1:4">
      <c r="A227" t="s">
        <v>23</v>
      </c>
      <c r="B227" s="3">
        <v>45075</v>
      </c>
      <c r="C227" s="2">
        <v>543.71666666666704</v>
      </c>
      <c r="D227">
        <f t="shared" si="3"/>
        <v>9.0619444444444515</v>
      </c>
    </row>
    <row r="228" spans="1:4">
      <c r="A228" t="s">
        <v>23</v>
      </c>
      <c r="B228" s="3">
        <v>45076</v>
      </c>
      <c r="C228" s="2">
        <v>531.13333333333298</v>
      </c>
      <c r="D228">
        <f t="shared" si="3"/>
        <v>8.8522222222222169</v>
      </c>
    </row>
    <row r="229" spans="1:4">
      <c r="A229" t="s">
        <v>23</v>
      </c>
      <c r="B229" s="3">
        <v>45077</v>
      </c>
      <c r="C229" s="2">
        <v>538.65</v>
      </c>
      <c r="D229">
        <f t="shared" si="3"/>
        <v>8.9774999999999991</v>
      </c>
    </row>
    <row r="230" spans="1:4">
      <c r="A230" t="s">
        <v>23</v>
      </c>
      <c r="B230" s="3">
        <v>45078</v>
      </c>
      <c r="C230" s="2">
        <v>539.93333333333305</v>
      </c>
      <c r="D230">
        <f t="shared" si="3"/>
        <v>8.9988888888888834</v>
      </c>
    </row>
    <row r="231" spans="1:4">
      <c r="A231" t="s">
        <v>23</v>
      </c>
      <c r="B231" s="3">
        <v>45079</v>
      </c>
      <c r="C231" s="2">
        <v>538.98333333333301</v>
      </c>
      <c r="D231">
        <f t="shared" si="3"/>
        <v>8.9830555555555502</v>
      </c>
    </row>
    <row r="232" spans="1:4">
      <c r="A232" t="s">
        <v>23</v>
      </c>
      <c r="B232" s="3">
        <v>45082</v>
      </c>
      <c r="C232" s="2">
        <v>546.41666666666697</v>
      </c>
      <c r="D232">
        <f t="shared" si="3"/>
        <v>9.1069444444444496</v>
      </c>
    </row>
    <row r="233" spans="1:4">
      <c r="A233" t="s">
        <v>228</v>
      </c>
      <c r="B233" s="3">
        <v>45062</v>
      </c>
      <c r="C233" s="2">
        <v>2.7833333333333301</v>
      </c>
      <c r="D233">
        <f t="shared" si="3"/>
        <v>4.6388888888888834E-2</v>
      </c>
    </row>
    <row r="234" spans="1:4">
      <c r="A234" t="s">
        <v>228</v>
      </c>
      <c r="B234" s="3">
        <v>45063</v>
      </c>
      <c r="C234" s="2">
        <v>5.4666666666666703</v>
      </c>
      <c r="D234">
        <f t="shared" si="3"/>
        <v>9.111111111111117E-2</v>
      </c>
    </row>
    <row r="235" spans="1:4">
      <c r="A235" t="s">
        <v>228</v>
      </c>
      <c r="B235" s="3">
        <v>45068</v>
      </c>
      <c r="C235" s="2">
        <v>287.95</v>
      </c>
      <c r="D235">
        <f t="shared" si="3"/>
        <v>4.7991666666666664</v>
      </c>
    </row>
    <row r="236" spans="1:4">
      <c r="A236" t="s">
        <v>228</v>
      </c>
      <c r="B236" s="3">
        <v>45076</v>
      </c>
      <c r="C236" s="2">
        <v>2.5333333333333301</v>
      </c>
      <c r="D236">
        <f t="shared" si="3"/>
        <v>4.2222222222222168E-2</v>
      </c>
    </row>
    <row r="237" spans="1:4">
      <c r="A237" t="s">
        <v>26</v>
      </c>
      <c r="B237" s="3">
        <v>45061</v>
      </c>
      <c r="C237" s="2">
        <v>401.86666666666702</v>
      </c>
      <c r="D237">
        <f t="shared" si="3"/>
        <v>6.6977777777777838</v>
      </c>
    </row>
    <row r="238" spans="1:4">
      <c r="A238" t="s">
        <v>26</v>
      </c>
      <c r="B238" s="3">
        <v>45062</v>
      </c>
      <c r="C238" s="2">
        <v>354.13333333333298</v>
      </c>
      <c r="D238">
        <f t="shared" si="3"/>
        <v>5.9022222222222167</v>
      </c>
    </row>
    <row r="239" spans="1:4">
      <c r="A239" t="s">
        <v>26</v>
      </c>
      <c r="B239" s="3">
        <v>45063</v>
      </c>
      <c r="C239" s="2">
        <v>238.1</v>
      </c>
      <c r="D239">
        <f t="shared" si="3"/>
        <v>3.9683333333333333</v>
      </c>
    </row>
    <row r="240" spans="1:4">
      <c r="A240" t="s">
        <v>26</v>
      </c>
      <c r="B240" s="3">
        <v>45064</v>
      </c>
      <c r="C240" s="2">
        <v>63.433333333333302</v>
      </c>
      <c r="D240">
        <f t="shared" si="3"/>
        <v>1.0572222222222216</v>
      </c>
    </row>
    <row r="241" spans="1:4">
      <c r="A241" t="s">
        <v>26</v>
      </c>
      <c r="B241" s="3">
        <v>45065</v>
      </c>
      <c r="C241" s="2">
        <v>198.11666666666699</v>
      </c>
      <c r="D241">
        <f t="shared" si="3"/>
        <v>3.3019444444444499</v>
      </c>
    </row>
    <row r="242" spans="1:4">
      <c r="A242" t="s">
        <v>26</v>
      </c>
      <c r="B242" s="3">
        <v>45069</v>
      </c>
      <c r="C242" s="2">
        <v>217.35</v>
      </c>
      <c r="D242">
        <f t="shared" si="3"/>
        <v>3.6225000000000001</v>
      </c>
    </row>
    <row r="243" spans="1:4">
      <c r="A243" t="s">
        <v>26</v>
      </c>
      <c r="B243" s="3">
        <v>45070</v>
      </c>
      <c r="C243" s="2">
        <v>9.4</v>
      </c>
      <c r="D243">
        <f t="shared" si="3"/>
        <v>0.15666666666666668</v>
      </c>
    </row>
    <row r="244" spans="1:4">
      <c r="A244" t="s">
        <v>26</v>
      </c>
      <c r="B244" s="3">
        <v>45071</v>
      </c>
      <c r="C244" s="2">
        <v>179.78333333333299</v>
      </c>
      <c r="D244">
        <f t="shared" si="3"/>
        <v>2.996388888888883</v>
      </c>
    </row>
    <row r="245" spans="1:4">
      <c r="A245" t="s">
        <v>26</v>
      </c>
      <c r="B245" s="3">
        <v>45076</v>
      </c>
      <c r="C245" s="2">
        <v>192.21666666666701</v>
      </c>
      <c r="D245">
        <f t="shared" si="3"/>
        <v>3.2036111111111167</v>
      </c>
    </row>
    <row r="246" spans="1:4">
      <c r="A246" t="s">
        <v>26</v>
      </c>
      <c r="B246" s="3">
        <v>45077</v>
      </c>
      <c r="C246" s="2">
        <v>108.783333333333</v>
      </c>
      <c r="D246">
        <f t="shared" si="3"/>
        <v>1.8130555555555501</v>
      </c>
    </row>
    <row r="247" spans="1:4">
      <c r="A247" t="s">
        <v>26</v>
      </c>
      <c r="B247" s="3">
        <v>45078</v>
      </c>
      <c r="C247" s="2">
        <v>140.25</v>
      </c>
      <c r="D247">
        <f t="shared" si="3"/>
        <v>2.3374999999999999</v>
      </c>
    </row>
    <row r="248" spans="1:4">
      <c r="A248" t="s">
        <v>26</v>
      </c>
      <c r="B248" s="3">
        <v>45079</v>
      </c>
      <c r="C248" s="2">
        <v>186.95</v>
      </c>
      <c r="D248">
        <f t="shared" si="3"/>
        <v>3.1158333333333332</v>
      </c>
    </row>
    <row r="249" spans="1:4">
      <c r="A249" t="s">
        <v>26</v>
      </c>
      <c r="B249" s="3">
        <v>45082</v>
      </c>
      <c r="C249" s="2">
        <v>209.3</v>
      </c>
      <c r="D249">
        <f t="shared" si="3"/>
        <v>3.4883333333333337</v>
      </c>
    </row>
    <row r="250" spans="1:4">
      <c r="A250" t="s">
        <v>25</v>
      </c>
      <c r="B250" s="3">
        <v>45061</v>
      </c>
      <c r="C250" s="2">
        <v>485.55</v>
      </c>
      <c r="D250">
        <f t="shared" si="3"/>
        <v>8.0924999999999994</v>
      </c>
    </row>
    <row r="251" spans="1:4">
      <c r="A251" t="s">
        <v>25</v>
      </c>
      <c r="B251" s="3">
        <v>45062</v>
      </c>
      <c r="C251" s="2">
        <v>545.1</v>
      </c>
      <c r="D251">
        <f t="shared" si="3"/>
        <v>9.0850000000000009</v>
      </c>
    </row>
    <row r="252" spans="1:4">
      <c r="A252" t="s">
        <v>25</v>
      </c>
      <c r="B252" s="3">
        <v>45063</v>
      </c>
      <c r="C252" s="2">
        <v>525.81666666666695</v>
      </c>
      <c r="D252">
        <f t="shared" si="3"/>
        <v>8.7636111111111159</v>
      </c>
    </row>
    <row r="253" spans="1:4">
      <c r="A253" t="s">
        <v>25</v>
      </c>
      <c r="B253" s="3">
        <v>45064</v>
      </c>
      <c r="C253" s="2">
        <v>537.01666666666699</v>
      </c>
      <c r="D253">
        <f t="shared" si="3"/>
        <v>8.9502777777777833</v>
      </c>
    </row>
    <row r="254" spans="1:4">
      <c r="A254" t="s">
        <v>25</v>
      </c>
      <c r="B254" s="3">
        <v>45065</v>
      </c>
      <c r="C254" s="2">
        <v>561.54999999999995</v>
      </c>
      <c r="D254">
        <f t="shared" si="3"/>
        <v>9.3591666666666651</v>
      </c>
    </row>
    <row r="255" spans="1:4">
      <c r="A255" t="s">
        <v>25</v>
      </c>
      <c r="B255" s="3">
        <v>45068</v>
      </c>
      <c r="C255" s="2">
        <v>368.63333333333298</v>
      </c>
      <c r="D255">
        <f t="shared" si="3"/>
        <v>6.143888888888883</v>
      </c>
    </row>
    <row r="256" spans="1:4">
      <c r="A256" t="s">
        <v>25</v>
      </c>
      <c r="B256" s="3">
        <v>45069</v>
      </c>
      <c r="C256" s="2">
        <v>530.63333333333298</v>
      </c>
      <c r="D256">
        <f t="shared" si="3"/>
        <v>8.8438888888888822</v>
      </c>
    </row>
    <row r="257" spans="1:4">
      <c r="A257" t="s">
        <v>25</v>
      </c>
      <c r="B257" s="3">
        <v>45070</v>
      </c>
      <c r="C257" s="2">
        <v>514.54999999999995</v>
      </c>
      <c r="D257">
        <f t="shared" si="3"/>
        <v>8.5758333333333319</v>
      </c>
    </row>
    <row r="258" spans="1:4">
      <c r="A258" t="s">
        <v>25</v>
      </c>
      <c r="B258" s="3">
        <v>45071</v>
      </c>
      <c r="C258" s="2">
        <v>530.35</v>
      </c>
      <c r="D258">
        <f t="shared" ref="D258:D281" si="4">$C258/60</f>
        <v>8.8391666666666673</v>
      </c>
    </row>
    <row r="259" spans="1:4">
      <c r="A259" t="s">
        <v>25</v>
      </c>
      <c r="B259" s="3">
        <v>45072</v>
      </c>
      <c r="C259" s="2">
        <v>378.183333333333</v>
      </c>
      <c r="D259">
        <f t="shared" si="4"/>
        <v>6.3030555555555496</v>
      </c>
    </row>
    <row r="260" spans="1:4">
      <c r="A260" t="s">
        <v>25</v>
      </c>
      <c r="B260" s="3">
        <v>45075</v>
      </c>
      <c r="C260" s="2">
        <v>524.96666666666704</v>
      </c>
      <c r="D260">
        <f t="shared" si="4"/>
        <v>8.7494444444444515</v>
      </c>
    </row>
    <row r="261" spans="1:4">
      <c r="A261" t="s">
        <v>25</v>
      </c>
      <c r="B261" s="3">
        <v>45076</v>
      </c>
      <c r="C261" s="2">
        <v>532.26666666666699</v>
      </c>
      <c r="D261">
        <f t="shared" si="4"/>
        <v>8.8711111111111158</v>
      </c>
    </row>
    <row r="262" spans="1:4">
      <c r="A262" t="s">
        <v>25</v>
      </c>
      <c r="B262" s="3">
        <v>45077</v>
      </c>
      <c r="C262" s="2">
        <v>520.46666666666704</v>
      </c>
      <c r="D262">
        <f t="shared" si="4"/>
        <v>8.6744444444444504</v>
      </c>
    </row>
    <row r="263" spans="1:4">
      <c r="A263" t="s">
        <v>25</v>
      </c>
      <c r="B263" s="3">
        <v>45078</v>
      </c>
      <c r="C263" s="2">
        <v>515.48333333333301</v>
      </c>
      <c r="D263">
        <f t="shared" si="4"/>
        <v>8.5913888888888827</v>
      </c>
    </row>
    <row r="264" spans="1:4">
      <c r="A264" t="s">
        <v>25</v>
      </c>
      <c r="B264" s="3">
        <v>45079</v>
      </c>
      <c r="C264" s="2">
        <v>521.78333333333296</v>
      </c>
      <c r="D264">
        <f t="shared" si="4"/>
        <v>8.6963888888888832</v>
      </c>
    </row>
    <row r="265" spans="1:4">
      <c r="A265" t="s">
        <v>25</v>
      </c>
      <c r="B265" s="3">
        <v>45082</v>
      </c>
      <c r="C265" s="2">
        <v>527.70000000000005</v>
      </c>
      <c r="D265">
        <f t="shared" si="4"/>
        <v>8.7949999999999999</v>
      </c>
    </row>
    <row r="266" spans="1:4">
      <c r="A266" t="s">
        <v>18</v>
      </c>
      <c r="B266" s="3">
        <v>45061</v>
      </c>
      <c r="C266" s="2">
        <v>265.14999999999998</v>
      </c>
      <c r="D266">
        <f t="shared" si="4"/>
        <v>4.4191666666666665</v>
      </c>
    </row>
    <row r="267" spans="1:4">
      <c r="A267" t="s">
        <v>18</v>
      </c>
      <c r="B267" s="3">
        <v>45062</v>
      </c>
      <c r="C267" s="2">
        <v>244.066666666667</v>
      </c>
      <c r="D267">
        <f t="shared" si="4"/>
        <v>4.067777777777783</v>
      </c>
    </row>
    <row r="268" spans="1:4">
      <c r="A268" t="s">
        <v>18</v>
      </c>
      <c r="B268" s="3">
        <v>45063</v>
      </c>
      <c r="C268" s="2">
        <v>130.333333333333</v>
      </c>
      <c r="D268">
        <f t="shared" si="4"/>
        <v>2.1722222222222167</v>
      </c>
    </row>
    <row r="269" spans="1:4">
      <c r="A269" t="s">
        <v>18</v>
      </c>
      <c r="B269" s="3">
        <v>45064</v>
      </c>
      <c r="C269" s="2">
        <v>171.3</v>
      </c>
      <c r="D269">
        <f t="shared" si="4"/>
        <v>2.855</v>
      </c>
    </row>
    <row r="270" spans="1:4">
      <c r="A270" t="s">
        <v>18</v>
      </c>
      <c r="B270" s="3">
        <v>45076</v>
      </c>
      <c r="C270" s="2">
        <v>293.183333333333</v>
      </c>
      <c r="D270">
        <f t="shared" si="4"/>
        <v>4.8863888888888836</v>
      </c>
    </row>
    <row r="271" spans="1:4">
      <c r="A271" t="s">
        <v>18</v>
      </c>
      <c r="B271" s="3">
        <v>45077</v>
      </c>
      <c r="C271" s="2">
        <v>294.86666666666702</v>
      </c>
      <c r="D271">
        <f t="shared" si="4"/>
        <v>4.9144444444444506</v>
      </c>
    </row>
    <row r="272" spans="1:4">
      <c r="A272" t="s">
        <v>18</v>
      </c>
      <c r="B272" s="3">
        <v>45078</v>
      </c>
      <c r="C272" s="2">
        <v>79.683333333333294</v>
      </c>
      <c r="D272">
        <f t="shared" si="4"/>
        <v>1.3280555555555549</v>
      </c>
    </row>
    <row r="273" spans="1:4">
      <c r="A273" t="s">
        <v>18</v>
      </c>
      <c r="B273" s="3">
        <v>45079</v>
      </c>
      <c r="C273" s="2">
        <v>0.66666666666666696</v>
      </c>
      <c r="D273">
        <f t="shared" si="4"/>
        <v>1.1111111111111117E-2</v>
      </c>
    </row>
    <row r="274" spans="1:4">
      <c r="A274" t="s">
        <v>18</v>
      </c>
      <c r="B274" s="3">
        <v>45082</v>
      </c>
      <c r="C274" s="2">
        <v>142.65</v>
      </c>
      <c r="D274">
        <f t="shared" si="4"/>
        <v>2.3774999999999999</v>
      </c>
    </row>
    <row r="275" spans="1:4">
      <c r="A275" t="s">
        <v>229</v>
      </c>
      <c r="B275" s="3">
        <v>45076</v>
      </c>
      <c r="C275" s="2">
        <v>342.25</v>
      </c>
      <c r="D275">
        <f t="shared" si="4"/>
        <v>5.7041666666666666</v>
      </c>
    </row>
    <row r="276" spans="1:4">
      <c r="A276" t="s">
        <v>10</v>
      </c>
      <c r="B276" s="3">
        <v>45062</v>
      </c>
      <c r="C276" s="2">
        <v>294.48333333333301</v>
      </c>
      <c r="D276">
        <f t="shared" si="4"/>
        <v>4.9080555555555501</v>
      </c>
    </row>
    <row r="277" spans="1:4">
      <c r="A277" t="s">
        <v>10</v>
      </c>
      <c r="B277" s="3">
        <v>45063</v>
      </c>
      <c r="C277" s="2">
        <v>144.13333333333301</v>
      </c>
      <c r="D277">
        <f t="shared" si="4"/>
        <v>2.4022222222222167</v>
      </c>
    </row>
    <row r="278" spans="1:4">
      <c r="A278" t="s">
        <v>10</v>
      </c>
      <c r="B278" s="3">
        <v>45069</v>
      </c>
      <c r="C278" s="2">
        <v>61.316666666666698</v>
      </c>
      <c r="D278">
        <f t="shared" si="4"/>
        <v>1.021944444444445</v>
      </c>
    </row>
    <row r="279" spans="1:4">
      <c r="A279" t="s">
        <v>10</v>
      </c>
      <c r="B279" s="3">
        <v>45070</v>
      </c>
      <c r="C279" s="2">
        <v>162.28333333333299</v>
      </c>
      <c r="D279">
        <f t="shared" si="4"/>
        <v>2.7047222222222165</v>
      </c>
    </row>
    <row r="280" spans="1:4">
      <c r="A280" t="s">
        <v>15</v>
      </c>
      <c r="B280" s="3">
        <v>45061</v>
      </c>
      <c r="C280" s="2">
        <v>103.6</v>
      </c>
      <c r="D280">
        <f t="shared" si="4"/>
        <v>1.7266666666666666</v>
      </c>
    </row>
    <row r="281" spans="1:4">
      <c r="A281" t="s">
        <v>15</v>
      </c>
      <c r="B281" s="3">
        <v>45062</v>
      </c>
      <c r="C281" s="2">
        <v>152.98333333333301</v>
      </c>
      <c r="D281">
        <f t="shared" si="4"/>
        <v>2.5497222222222167</v>
      </c>
    </row>
    <row r="282" spans="1:4">
      <c r="A282" t="s">
        <v>15</v>
      </c>
      <c r="B282" s="3">
        <v>45063</v>
      </c>
      <c r="C282" s="2">
        <v>105.066666666667</v>
      </c>
      <c r="D282">
        <f t="shared" ref="D282:D293" si="5">$C282/60</f>
        <v>1.7511111111111168</v>
      </c>
    </row>
    <row r="283" spans="1:4">
      <c r="A283" t="s">
        <v>15</v>
      </c>
      <c r="B283" s="3">
        <v>45064</v>
      </c>
      <c r="C283" s="2">
        <v>97.733333333333306</v>
      </c>
      <c r="D283">
        <f t="shared" si="5"/>
        <v>1.6288888888888884</v>
      </c>
    </row>
    <row r="284" spans="1:4">
      <c r="A284" t="s">
        <v>15</v>
      </c>
      <c r="B284" s="3">
        <v>45065</v>
      </c>
      <c r="C284" s="2">
        <v>42</v>
      </c>
      <c r="D284">
        <f t="shared" si="5"/>
        <v>0.7</v>
      </c>
    </row>
    <row r="285" spans="1:4">
      <c r="A285" t="s">
        <v>15</v>
      </c>
      <c r="B285" s="3">
        <v>45068</v>
      </c>
      <c r="C285" s="2">
        <v>77.3</v>
      </c>
      <c r="D285">
        <f t="shared" si="5"/>
        <v>1.2883333333333333</v>
      </c>
    </row>
    <row r="286" spans="1:4">
      <c r="A286" t="s">
        <v>15</v>
      </c>
      <c r="B286" s="3">
        <v>45069</v>
      </c>
      <c r="C286" s="2">
        <v>84.216666666666697</v>
      </c>
      <c r="D286">
        <f t="shared" si="5"/>
        <v>1.4036111111111116</v>
      </c>
    </row>
    <row r="287" spans="1:4">
      <c r="A287" t="s">
        <v>15</v>
      </c>
      <c r="B287" s="3">
        <v>45070</v>
      </c>
      <c r="C287" s="2">
        <v>99.5833333333333</v>
      </c>
      <c r="D287">
        <f t="shared" si="5"/>
        <v>1.6597222222222217</v>
      </c>
    </row>
    <row r="288" spans="1:4">
      <c r="A288" t="s">
        <v>15</v>
      </c>
      <c r="B288" s="3">
        <v>45071</v>
      </c>
      <c r="C288" s="2">
        <v>100.033333333333</v>
      </c>
      <c r="D288">
        <f t="shared" si="5"/>
        <v>1.6672222222222168</v>
      </c>
    </row>
    <row r="289" spans="1:4">
      <c r="A289" t="s">
        <v>15</v>
      </c>
      <c r="B289" s="3">
        <v>45072</v>
      </c>
      <c r="C289" s="2">
        <v>54.6666666666667</v>
      </c>
      <c r="D289">
        <f t="shared" si="5"/>
        <v>0.91111111111111165</v>
      </c>
    </row>
    <row r="290" spans="1:4">
      <c r="A290" t="s">
        <v>15</v>
      </c>
      <c r="B290" s="3">
        <v>45076</v>
      </c>
      <c r="C290" s="2">
        <v>96.883333333333297</v>
      </c>
      <c r="D290">
        <f t="shared" si="5"/>
        <v>1.6147222222222217</v>
      </c>
    </row>
    <row r="291" spans="1:4">
      <c r="A291" t="s">
        <v>15</v>
      </c>
      <c r="B291" s="3">
        <v>45077</v>
      </c>
      <c r="C291" s="2">
        <v>41.5</v>
      </c>
      <c r="D291">
        <f t="shared" si="5"/>
        <v>0.69166666666666665</v>
      </c>
    </row>
    <row r="292" spans="1:4">
      <c r="A292" t="s">
        <v>15</v>
      </c>
      <c r="B292" s="3">
        <v>45078</v>
      </c>
      <c r="C292" s="2">
        <v>73.983333333333306</v>
      </c>
      <c r="D292">
        <f t="shared" si="5"/>
        <v>1.2330555555555551</v>
      </c>
    </row>
    <row r="293" spans="1:4">
      <c r="A293" t="s">
        <v>15</v>
      </c>
      <c r="B293" s="3">
        <v>45079</v>
      </c>
      <c r="C293" s="2">
        <v>38.8333333333333</v>
      </c>
      <c r="D293">
        <f t="shared" si="5"/>
        <v>0.6472222222222217</v>
      </c>
    </row>
    <row r="294" spans="1:4">
      <c r="A294" t="s">
        <v>7</v>
      </c>
      <c r="B294" s="3">
        <v>45061</v>
      </c>
      <c r="C294" s="2">
        <v>36.966666666666697</v>
      </c>
      <c r="D294">
        <f t="shared" ref="D294:D305" si="6">$C294/60</f>
        <v>0.61611111111111161</v>
      </c>
    </row>
    <row r="295" spans="1:4">
      <c r="A295" t="s">
        <v>7</v>
      </c>
      <c r="B295" s="3">
        <v>45062</v>
      </c>
      <c r="C295" s="2">
        <v>9.5333333333333297</v>
      </c>
      <c r="D295">
        <f t="shared" si="6"/>
        <v>0.15888888888888883</v>
      </c>
    </row>
    <row r="296" spans="1:4">
      <c r="A296" t="s">
        <v>7</v>
      </c>
      <c r="B296" s="3">
        <v>45063</v>
      </c>
      <c r="C296" s="2">
        <v>20.633333333333301</v>
      </c>
      <c r="D296">
        <f t="shared" si="6"/>
        <v>0.34388888888888836</v>
      </c>
    </row>
    <row r="297" spans="1:4">
      <c r="A297" t="s">
        <v>7</v>
      </c>
      <c r="B297" s="3">
        <v>45064</v>
      </c>
      <c r="C297" s="2">
        <v>45.433333333333302</v>
      </c>
      <c r="D297">
        <f t="shared" si="6"/>
        <v>0.75722222222222169</v>
      </c>
    </row>
    <row r="298" spans="1:4">
      <c r="A298" t="s">
        <v>7</v>
      </c>
      <c r="B298" s="3">
        <v>45065</v>
      </c>
      <c r="C298" s="2">
        <v>45.0833333333333</v>
      </c>
      <c r="D298">
        <f t="shared" si="6"/>
        <v>0.75138888888888833</v>
      </c>
    </row>
    <row r="299" spans="1:4">
      <c r="A299" t="s">
        <v>7</v>
      </c>
      <c r="B299" s="3">
        <v>45068</v>
      </c>
      <c r="C299" s="2">
        <v>25.133333333333301</v>
      </c>
      <c r="D299">
        <f t="shared" si="6"/>
        <v>0.41888888888888837</v>
      </c>
    </row>
    <row r="300" spans="1:4">
      <c r="A300" t="s">
        <v>7</v>
      </c>
      <c r="B300" s="3">
        <v>45069</v>
      </c>
      <c r="C300" s="2">
        <v>72.483333333333306</v>
      </c>
      <c r="D300">
        <f t="shared" si="6"/>
        <v>1.208055555555555</v>
      </c>
    </row>
    <row r="301" spans="1:4">
      <c r="A301" t="s">
        <v>7</v>
      </c>
      <c r="B301" s="3">
        <v>45071</v>
      </c>
      <c r="C301" s="2">
        <v>0.46666666666666701</v>
      </c>
      <c r="D301">
        <f t="shared" si="6"/>
        <v>7.7777777777777836E-3</v>
      </c>
    </row>
    <row r="302" spans="1:4">
      <c r="A302" t="s">
        <v>7</v>
      </c>
      <c r="B302" s="3">
        <v>45072</v>
      </c>
      <c r="C302" s="2">
        <v>2.4</v>
      </c>
      <c r="D302">
        <f t="shared" si="6"/>
        <v>0.04</v>
      </c>
    </row>
    <row r="303" spans="1:4">
      <c r="A303" t="s">
        <v>7</v>
      </c>
      <c r="B303" s="3">
        <v>45077</v>
      </c>
      <c r="C303" s="2">
        <v>0.18333333333333299</v>
      </c>
      <c r="D303">
        <f t="shared" si="6"/>
        <v>3.0555555555555496E-3</v>
      </c>
    </row>
    <row r="304" spans="1:4">
      <c r="A304" t="s">
        <v>7</v>
      </c>
      <c r="B304" s="3">
        <v>45078</v>
      </c>
      <c r="C304" s="2">
        <v>6.95</v>
      </c>
      <c r="D304">
        <f t="shared" si="6"/>
        <v>0.11583333333333333</v>
      </c>
    </row>
    <row r="305" spans="1:4">
      <c r="A305" t="s">
        <v>7</v>
      </c>
      <c r="B305" s="3">
        <v>45082</v>
      </c>
      <c r="C305" s="2">
        <v>0.7</v>
      </c>
      <c r="D305">
        <f t="shared" si="6"/>
        <v>1.1666666666666665E-2</v>
      </c>
    </row>
    <row r="306" spans="1:4">
      <c r="B306" s="3"/>
    </row>
    <row r="307" spans="1:4">
      <c r="B307" s="3"/>
    </row>
    <row r="308" spans="1:4">
      <c r="B308" s="3"/>
    </row>
    <row r="309" spans="1:4">
      <c r="B309" s="3"/>
    </row>
    <row r="310" spans="1:4">
      <c r="B310" s="3"/>
    </row>
    <row r="311" spans="1:4">
      <c r="B311" s="3"/>
    </row>
    <row r="312" spans="1:4">
      <c r="B312" s="3"/>
    </row>
    <row r="313" spans="1:4">
      <c r="B313" s="3"/>
    </row>
    <row r="314" spans="1:4">
      <c r="B314" s="3"/>
    </row>
    <row r="315" spans="1:4">
      <c r="B315" s="3"/>
    </row>
    <row r="316" spans="1:4">
      <c r="B316" s="3"/>
    </row>
    <row r="317" spans="1:4">
      <c r="B317" s="3"/>
    </row>
    <row r="318" spans="1:4">
      <c r="B318" s="3"/>
    </row>
    <row r="319" spans="1:4">
      <c r="B319" s="3"/>
    </row>
    <row r="320" spans="1:4">
      <c r="B320" s="3"/>
    </row>
    <row r="321" spans="2:2">
      <c r="B321" s="3"/>
    </row>
    <row r="322" spans="2:2">
      <c r="B322" s="3"/>
    </row>
    <row r="323" spans="2:2">
      <c r="B323" s="3"/>
    </row>
    <row r="324" spans="2:2">
      <c r="B324" s="3"/>
    </row>
    <row r="325" spans="2:2">
      <c r="B325" s="3"/>
    </row>
    <row r="326" spans="2:2">
      <c r="B326" s="3"/>
    </row>
    <row r="327" spans="2:2">
      <c r="B327" s="3"/>
    </row>
    <row r="328" spans="2:2">
      <c r="B328" s="3"/>
    </row>
    <row r="329" spans="2:2">
      <c r="B329" s="3"/>
    </row>
    <row r="330" spans="2:2">
      <c r="B330" s="3"/>
    </row>
    <row r="331" spans="2:2">
      <c r="B331" s="3"/>
    </row>
    <row r="332" spans="2:2">
      <c r="B332" s="3"/>
    </row>
    <row r="333" spans="2:2">
      <c r="B333" s="3"/>
    </row>
    <row r="334" spans="2:2">
      <c r="B334" s="3"/>
    </row>
    <row r="335" spans="2:2">
      <c r="B335" s="3"/>
    </row>
    <row r="336" spans="2:2">
      <c r="B336" s="3"/>
    </row>
    <row r="337" spans="2:2">
      <c r="B337" s="3"/>
    </row>
    <row r="338" spans="2:2">
      <c r="B338" s="3"/>
    </row>
    <row r="339" spans="2:2">
      <c r="B339" s="3"/>
    </row>
    <row r="340" spans="2:2">
      <c r="B340" s="3"/>
    </row>
    <row r="341" spans="2:2">
      <c r="B341" s="3"/>
    </row>
    <row r="342" spans="2:2">
      <c r="B342" s="3"/>
    </row>
    <row r="343" spans="2:2">
      <c r="B343" s="3"/>
    </row>
    <row r="344" spans="2:2">
      <c r="B344" s="3"/>
    </row>
    <row r="345" spans="2:2">
      <c r="B345" s="3"/>
    </row>
    <row r="346" spans="2:2">
      <c r="B346" s="3"/>
    </row>
    <row r="347" spans="2:2">
      <c r="B347" s="3"/>
    </row>
    <row r="348" spans="2:2">
      <c r="B348" s="3"/>
    </row>
    <row r="349" spans="2:2">
      <c r="B349" s="3"/>
    </row>
    <row r="350" spans="2:2">
      <c r="B350" s="3"/>
    </row>
    <row r="351" spans="2:2">
      <c r="B351" s="3"/>
    </row>
    <row r="352" spans="2:2">
      <c r="B352" s="3"/>
    </row>
    <row r="353" spans="2:2">
      <c r="B353" s="3"/>
    </row>
    <row r="354" spans="2:2">
      <c r="B354" s="3"/>
    </row>
    <row r="355" spans="2:2">
      <c r="B355" s="3"/>
    </row>
    <row r="356" spans="2:2">
      <c r="B356" s="3"/>
    </row>
    <row r="357" spans="2:2">
      <c r="B357" s="3"/>
    </row>
    <row r="358" spans="2:2">
      <c r="B358" s="3"/>
    </row>
    <row r="359" spans="2:2">
      <c r="B359" s="3"/>
    </row>
    <row r="360" spans="2:2">
      <c r="B360" s="3"/>
    </row>
    <row r="361" spans="2:2">
      <c r="B361" s="3"/>
    </row>
    <row r="362" spans="2:2">
      <c r="B362" s="3"/>
    </row>
    <row r="363" spans="2:2">
      <c r="B363" s="3"/>
    </row>
    <row r="364" spans="2:2">
      <c r="B364" s="3"/>
    </row>
    <row r="365" spans="2:2">
      <c r="B365" s="3"/>
    </row>
    <row r="366" spans="2:2">
      <c r="B366" s="3"/>
    </row>
    <row r="367" spans="2:2">
      <c r="B367" s="3"/>
    </row>
    <row r="368" spans="2:2">
      <c r="B368" s="3"/>
    </row>
    <row r="369" spans="2:2">
      <c r="B369" s="3"/>
    </row>
    <row r="370" spans="2:2">
      <c r="B370" s="3"/>
    </row>
    <row r="371" spans="2:2">
      <c r="B371" s="3"/>
    </row>
    <row r="372" spans="2:2">
      <c r="B372" s="3"/>
    </row>
    <row r="373" spans="2:2">
      <c r="B373" s="3"/>
    </row>
    <row r="374" spans="2:2">
      <c r="B374" s="3"/>
    </row>
    <row r="375" spans="2:2">
      <c r="B375" s="3"/>
    </row>
    <row r="376" spans="2:2">
      <c r="B376" s="3"/>
    </row>
    <row r="377" spans="2:2">
      <c r="B377" s="3"/>
    </row>
    <row r="378" spans="2:2">
      <c r="B378" s="3"/>
    </row>
    <row r="379" spans="2:2">
      <c r="B379" s="3"/>
    </row>
    <row r="380" spans="2:2">
      <c r="B380" s="3"/>
    </row>
    <row r="381" spans="2:2">
      <c r="B381" s="3"/>
    </row>
    <row r="382" spans="2:2">
      <c r="B382" s="3"/>
    </row>
    <row r="383" spans="2:2">
      <c r="B383" s="3"/>
    </row>
    <row r="384" spans="2:2">
      <c r="B384" s="3"/>
    </row>
    <row r="385" spans="2:2">
      <c r="B385" s="3"/>
    </row>
    <row r="386" spans="2:2">
      <c r="B386" s="3"/>
    </row>
    <row r="387" spans="2:2">
      <c r="B387" s="3"/>
    </row>
    <row r="388" spans="2:2">
      <c r="B388" s="3"/>
    </row>
    <row r="389" spans="2:2">
      <c r="B389" s="3"/>
    </row>
    <row r="390" spans="2:2">
      <c r="B390" s="3"/>
    </row>
    <row r="391" spans="2:2">
      <c r="B391" s="3"/>
    </row>
    <row r="392" spans="2:2">
      <c r="B392" s="3"/>
    </row>
    <row r="393" spans="2:2">
      <c r="B393" s="3"/>
    </row>
    <row r="394" spans="2:2">
      <c r="B394" s="3"/>
    </row>
    <row r="395" spans="2:2">
      <c r="B395" s="3"/>
    </row>
    <row r="396" spans="2:2">
      <c r="B396" s="3"/>
    </row>
    <row r="397" spans="2:2">
      <c r="B397" s="3"/>
    </row>
    <row r="398" spans="2:2">
      <c r="B398" s="3"/>
    </row>
    <row r="399" spans="2:2">
      <c r="B399" s="3"/>
    </row>
    <row r="400" spans="2:2">
      <c r="B400" s="3"/>
    </row>
    <row r="401" spans="2:2">
      <c r="B401" s="3"/>
    </row>
    <row r="402" spans="2:2">
      <c r="B402" s="3"/>
    </row>
    <row r="403" spans="2:2">
      <c r="B403" s="3"/>
    </row>
    <row r="404" spans="2:2">
      <c r="B404" s="3"/>
    </row>
    <row r="405" spans="2:2">
      <c r="B405" s="3"/>
    </row>
    <row r="406" spans="2:2">
      <c r="B406" s="3"/>
    </row>
    <row r="407" spans="2:2">
      <c r="B407" s="3"/>
    </row>
    <row r="408" spans="2:2">
      <c r="B408" s="3"/>
    </row>
    <row r="409" spans="2:2">
      <c r="B409" s="3"/>
    </row>
    <row r="410" spans="2:2">
      <c r="B410" s="3"/>
    </row>
    <row r="411" spans="2:2">
      <c r="B411" s="3"/>
    </row>
    <row r="412" spans="2:2">
      <c r="B412" s="3"/>
    </row>
    <row r="413" spans="2:2">
      <c r="B413" s="3"/>
    </row>
    <row r="414" spans="2:2">
      <c r="B414" s="3"/>
    </row>
    <row r="415" spans="2:2">
      <c r="B415" s="3"/>
    </row>
    <row r="416" spans="2:2">
      <c r="B416" s="3"/>
    </row>
    <row r="417" spans="2:2">
      <c r="B417" s="3"/>
    </row>
    <row r="418" spans="2:2">
      <c r="B418" s="3"/>
    </row>
    <row r="419" spans="2:2">
      <c r="B419" s="3"/>
    </row>
    <row r="420" spans="2:2">
      <c r="B420" s="3"/>
    </row>
    <row r="421" spans="2:2">
      <c r="B421" s="3"/>
    </row>
    <row r="422" spans="2:2">
      <c r="B422" s="3"/>
    </row>
    <row r="423" spans="2:2">
      <c r="B423" s="3"/>
    </row>
    <row r="424" spans="2:2">
      <c r="B424" s="3"/>
    </row>
    <row r="425" spans="2:2">
      <c r="B425" s="3"/>
    </row>
    <row r="426" spans="2:2">
      <c r="B426" s="3"/>
    </row>
    <row r="427" spans="2:2">
      <c r="B427" s="3"/>
    </row>
    <row r="428" spans="2:2">
      <c r="B428" s="3"/>
    </row>
    <row r="429" spans="2:2">
      <c r="B429" s="3"/>
    </row>
    <row r="430" spans="2:2">
      <c r="B430" s="3"/>
    </row>
    <row r="431" spans="2:2">
      <c r="B431" s="3"/>
    </row>
    <row r="432" spans="2:2">
      <c r="B432" s="3"/>
    </row>
    <row r="433" spans="2:2">
      <c r="B433" s="3"/>
    </row>
    <row r="434" spans="2:2">
      <c r="B434" s="3"/>
    </row>
    <row r="435" spans="2:2">
      <c r="B435" s="3"/>
    </row>
    <row r="436" spans="2:2">
      <c r="B436" s="3"/>
    </row>
    <row r="437" spans="2:2">
      <c r="B437" s="3"/>
    </row>
    <row r="438" spans="2:2">
      <c r="B438" s="3"/>
    </row>
    <row r="439" spans="2:2">
      <c r="B439" s="3"/>
    </row>
    <row r="440" spans="2:2">
      <c r="B440" s="3"/>
    </row>
    <row r="441" spans="2:2">
      <c r="B441" s="3"/>
    </row>
    <row r="442" spans="2:2">
      <c r="B442" s="3"/>
    </row>
    <row r="443" spans="2:2">
      <c r="B443" s="3"/>
    </row>
    <row r="444" spans="2:2">
      <c r="B444" s="3"/>
    </row>
    <row r="445" spans="2:2">
      <c r="B445" s="3"/>
    </row>
    <row r="446" spans="2:2">
      <c r="B446" s="3"/>
    </row>
    <row r="447" spans="2:2">
      <c r="B447" s="3"/>
    </row>
    <row r="448" spans="2:2">
      <c r="B448" s="3"/>
    </row>
    <row r="449" spans="2:2">
      <c r="B449" s="3"/>
    </row>
    <row r="450" spans="2:2">
      <c r="B450" s="3"/>
    </row>
    <row r="451" spans="2:2">
      <c r="B451" s="3"/>
    </row>
    <row r="452" spans="2:2">
      <c r="B452" s="3"/>
    </row>
    <row r="453" spans="2:2">
      <c r="B453" s="3"/>
    </row>
    <row r="454" spans="2:2">
      <c r="B454" s="3"/>
    </row>
    <row r="455" spans="2:2">
      <c r="B455" s="3"/>
    </row>
    <row r="456" spans="2:2">
      <c r="B456" s="3"/>
    </row>
    <row r="457" spans="2:2">
      <c r="B457" s="3"/>
    </row>
    <row r="458" spans="2:2">
      <c r="B458" s="3"/>
    </row>
    <row r="459" spans="2:2">
      <c r="B459" s="3"/>
    </row>
    <row r="460" spans="2:2">
      <c r="B460" s="3"/>
    </row>
    <row r="461" spans="2:2">
      <c r="B461" s="3"/>
    </row>
    <row r="462" spans="2:2">
      <c r="B462" s="3"/>
    </row>
    <row r="463" spans="2:2">
      <c r="B463" s="3"/>
    </row>
    <row r="464" spans="2:2">
      <c r="B464" s="3"/>
    </row>
    <row r="465" spans="2:2">
      <c r="B465" s="3"/>
    </row>
    <row r="466" spans="2:2">
      <c r="B466" s="3"/>
    </row>
    <row r="467" spans="2:2">
      <c r="B467" s="3"/>
    </row>
    <row r="468" spans="2:2">
      <c r="B468" s="3"/>
    </row>
    <row r="469" spans="2:2">
      <c r="B469" s="3"/>
    </row>
    <row r="470" spans="2:2">
      <c r="B470" s="3"/>
    </row>
    <row r="471" spans="2:2">
      <c r="B471" s="3"/>
    </row>
    <row r="472" spans="2:2">
      <c r="B472" s="3"/>
    </row>
    <row r="473" spans="2:2">
      <c r="B473" s="3"/>
    </row>
    <row r="474" spans="2:2">
      <c r="B474" s="3"/>
    </row>
    <row r="475" spans="2:2">
      <c r="B475" s="3"/>
    </row>
    <row r="476" spans="2:2">
      <c r="B476" s="3"/>
    </row>
    <row r="477" spans="2:2">
      <c r="B477" s="3"/>
    </row>
    <row r="478" spans="2:2">
      <c r="B478" s="3"/>
    </row>
    <row r="479" spans="2:2">
      <c r="B479" s="3"/>
    </row>
    <row r="480" spans="2:2">
      <c r="B480" s="3"/>
    </row>
    <row r="481" spans="2:2">
      <c r="B481" s="3"/>
    </row>
    <row r="482" spans="2:2">
      <c r="B482" s="3"/>
    </row>
    <row r="483" spans="2:2">
      <c r="B483" s="3"/>
    </row>
    <row r="484" spans="2:2">
      <c r="B484" s="3"/>
    </row>
    <row r="485" spans="2:2">
      <c r="B485" s="3"/>
    </row>
    <row r="486" spans="2:2">
      <c r="B486" s="3"/>
    </row>
    <row r="487" spans="2:2">
      <c r="B487" s="3"/>
    </row>
    <row r="488" spans="2:2">
      <c r="B488" s="3"/>
    </row>
    <row r="489" spans="2:2">
      <c r="B489" s="3"/>
    </row>
    <row r="490" spans="2:2">
      <c r="B490" s="3"/>
    </row>
    <row r="491" spans="2:2">
      <c r="B491" s="3"/>
    </row>
    <row r="492" spans="2:2">
      <c r="B492" s="3"/>
    </row>
    <row r="493" spans="2:2">
      <c r="B493" s="3"/>
    </row>
    <row r="494" spans="2:2">
      <c r="B494" s="3"/>
    </row>
    <row r="495" spans="2:2">
      <c r="B495" s="3"/>
    </row>
    <row r="496" spans="2:2">
      <c r="B496" s="3"/>
    </row>
    <row r="497" spans="2:2">
      <c r="B497" s="3"/>
    </row>
    <row r="498" spans="2:2">
      <c r="B498" s="3"/>
    </row>
    <row r="499" spans="2:2">
      <c r="B499" s="3"/>
    </row>
    <row r="500" spans="2:2">
      <c r="B500" s="3"/>
    </row>
    <row r="501" spans="2:2">
      <c r="B501" s="3"/>
    </row>
    <row r="502" spans="2:2">
      <c r="B502" s="3"/>
    </row>
    <row r="503" spans="2:2">
      <c r="B503" s="3"/>
    </row>
    <row r="504" spans="2:2">
      <c r="B504" s="3"/>
    </row>
    <row r="505" spans="2:2">
      <c r="B505" s="3"/>
    </row>
    <row r="506" spans="2:2">
      <c r="B506" s="3"/>
    </row>
    <row r="507" spans="2:2">
      <c r="B507" s="3"/>
    </row>
    <row r="508" spans="2:2">
      <c r="B508" s="3"/>
    </row>
    <row r="509" spans="2:2">
      <c r="B509" s="3"/>
    </row>
    <row r="510" spans="2:2">
      <c r="B510" s="3"/>
    </row>
    <row r="511" spans="2:2">
      <c r="B511" s="3"/>
    </row>
    <row r="512" spans="2:2">
      <c r="B512" s="3"/>
    </row>
    <row r="513" spans="2:2">
      <c r="B513" s="3"/>
    </row>
    <row r="514" spans="2:2">
      <c r="B514" s="3"/>
    </row>
    <row r="515" spans="2:2">
      <c r="B515" s="3"/>
    </row>
    <row r="516" spans="2:2">
      <c r="B516" s="3"/>
    </row>
    <row r="517" spans="2:2">
      <c r="B517" s="3"/>
    </row>
    <row r="518" spans="2:2">
      <c r="B518" s="3"/>
    </row>
    <row r="519" spans="2:2">
      <c r="B519" s="3"/>
    </row>
    <row r="520" spans="2:2">
      <c r="B520" s="3"/>
    </row>
    <row r="521" spans="2:2">
      <c r="B521" s="3"/>
    </row>
    <row r="522" spans="2:2">
      <c r="B522" s="3"/>
    </row>
    <row r="523" spans="2:2">
      <c r="B523" s="3"/>
    </row>
    <row r="524" spans="2:2">
      <c r="B524" s="3"/>
    </row>
    <row r="525" spans="2:2">
      <c r="B525" s="3"/>
    </row>
    <row r="526" spans="2:2">
      <c r="B526" s="3"/>
    </row>
    <row r="527" spans="2:2">
      <c r="B527" s="3"/>
    </row>
    <row r="528" spans="2:2">
      <c r="B528" s="3"/>
    </row>
    <row r="529" spans="2:2">
      <c r="B529" s="3"/>
    </row>
    <row r="530" spans="2:2">
      <c r="B530" s="3"/>
    </row>
    <row r="531" spans="2:2">
      <c r="B531" s="3"/>
    </row>
    <row r="532" spans="2:2">
      <c r="B532" s="3"/>
    </row>
    <row r="533" spans="2:2">
      <c r="B533" s="3"/>
    </row>
    <row r="534" spans="2:2">
      <c r="B534" s="3"/>
    </row>
    <row r="535" spans="2:2">
      <c r="B535" s="3"/>
    </row>
    <row r="536" spans="2:2">
      <c r="B536" s="3"/>
    </row>
    <row r="537" spans="2:2">
      <c r="B537" s="3"/>
    </row>
    <row r="538" spans="2:2">
      <c r="B538" s="3"/>
    </row>
    <row r="539" spans="2:2">
      <c r="B539" s="3"/>
    </row>
    <row r="540" spans="2:2">
      <c r="B540" s="3"/>
    </row>
    <row r="541" spans="2:2">
      <c r="B541" s="3"/>
    </row>
    <row r="542" spans="2:2">
      <c r="B542" s="3"/>
    </row>
    <row r="543" spans="2:2">
      <c r="B543" s="3"/>
    </row>
    <row r="544" spans="2:2">
      <c r="B544" s="3"/>
    </row>
    <row r="545" spans="2:2">
      <c r="B545" s="3"/>
    </row>
    <row r="546" spans="2:2">
      <c r="B546" s="3"/>
    </row>
    <row r="547" spans="2:2">
      <c r="B547" s="3"/>
    </row>
    <row r="548" spans="2:2">
      <c r="B548" s="3"/>
    </row>
    <row r="549" spans="2:2">
      <c r="B549" s="3"/>
    </row>
    <row r="550" spans="2:2">
      <c r="B550" s="3"/>
    </row>
    <row r="551" spans="2:2">
      <c r="B551" s="3"/>
    </row>
    <row r="552" spans="2:2">
      <c r="B552" s="3"/>
    </row>
    <row r="553" spans="2:2">
      <c r="B553" s="3"/>
    </row>
    <row r="554" spans="2:2">
      <c r="B554" s="3"/>
    </row>
    <row r="555" spans="2:2">
      <c r="B555" s="3"/>
    </row>
    <row r="556" spans="2:2">
      <c r="B556" s="3"/>
    </row>
    <row r="557" spans="2:2">
      <c r="B557" s="3"/>
    </row>
    <row r="558" spans="2:2">
      <c r="B558" s="3"/>
    </row>
    <row r="559" spans="2:2">
      <c r="B559" s="3"/>
    </row>
    <row r="560" spans="2:2">
      <c r="B560" s="3"/>
    </row>
    <row r="561" spans="2:2">
      <c r="B561" s="3"/>
    </row>
    <row r="562" spans="2:2">
      <c r="B562" s="3"/>
    </row>
    <row r="563" spans="2:2">
      <c r="B563" s="3"/>
    </row>
    <row r="564" spans="2:2">
      <c r="B564" s="3"/>
    </row>
    <row r="565" spans="2:2">
      <c r="B565" s="3"/>
    </row>
    <row r="566" spans="2:2">
      <c r="B566" s="3"/>
    </row>
    <row r="567" spans="2:2">
      <c r="B567" s="3"/>
    </row>
    <row r="568" spans="2:2">
      <c r="B568" s="3"/>
    </row>
    <row r="569" spans="2:2">
      <c r="B569" s="3"/>
    </row>
    <row r="570" spans="2:2">
      <c r="B570" s="3"/>
    </row>
    <row r="571" spans="2:2">
      <c r="B571" s="3"/>
    </row>
    <row r="572" spans="2:2">
      <c r="B572" s="3"/>
    </row>
    <row r="573" spans="2:2">
      <c r="B573" s="3"/>
    </row>
    <row r="574" spans="2:2">
      <c r="B574" s="3"/>
    </row>
    <row r="575" spans="2:2">
      <c r="B575" s="3"/>
    </row>
    <row r="576" spans="2:2">
      <c r="B576" s="3"/>
    </row>
    <row r="577" spans="2:2">
      <c r="B577" s="3"/>
    </row>
    <row r="578" spans="2:2">
      <c r="B578" s="3"/>
    </row>
    <row r="579" spans="2:2">
      <c r="B579" s="3"/>
    </row>
    <row r="580" spans="2:2">
      <c r="B580" s="3"/>
    </row>
    <row r="581" spans="2:2">
      <c r="B581" s="3"/>
    </row>
    <row r="582" spans="2:2">
      <c r="B582" s="3"/>
    </row>
    <row r="583" spans="2:2">
      <c r="B583" s="3"/>
    </row>
    <row r="584" spans="2:2">
      <c r="B584" s="3"/>
    </row>
    <row r="585" spans="2:2">
      <c r="B585" s="3"/>
    </row>
    <row r="586" spans="2:2">
      <c r="B586" s="3"/>
    </row>
    <row r="587" spans="2:2">
      <c r="B587" s="3"/>
    </row>
    <row r="588" spans="2:2">
      <c r="B588" s="3"/>
    </row>
    <row r="589" spans="2:2">
      <c r="B589" s="3"/>
    </row>
    <row r="590" spans="2:2">
      <c r="B590" s="3"/>
    </row>
    <row r="591" spans="2:2">
      <c r="B591" s="3"/>
    </row>
    <row r="592" spans="2:2">
      <c r="B592" s="3"/>
    </row>
    <row r="593" spans="2:2">
      <c r="B593" s="3"/>
    </row>
    <row r="594" spans="2:2">
      <c r="B594" s="3"/>
    </row>
    <row r="595" spans="2:2">
      <c r="B595" s="3"/>
    </row>
    <row r="596" spans="2:2">
      <c r="B596" s="3"/>
    </row>
    <row r="597" spans="2:2">
      <c r="B597" s="3"/>
    </row>
    <row r="598" spans="2:2">
      <c r="B598" s="3"/>
    </row>
    <row r="599" spans="2:2">
      <c r="B599" s="3"/>
    </row>
    <row r="600" spans="2:2">
      <c r="B600" s="3"/>
    </row>
    <row r="601" spans="2:2">
      <c r="B601" s="3"/>
    </row>
    <row r="602" spans="2:2">
      <c r="B602" s="3"/>
    </row>
    <row r="603" spans="2:2">
      <c r="B603" s="3"/>
    </row>
    <row r="604" spans="2:2">
      <c r="B604" s="3"/>
    </row>
    <row r="605" spans="2:2">
      <c r="B605" s="3"/>
    </row>
    <row r="606" spans="2:2">
      <c r="B606" s="3"/>
    </row>
    <row r="607" spans="2:2">
      <c r="B607" s="3"/>
    </row>
    <row r="608" spans="2:2">
      <c r="B608" s="3"/>
    </row>
    <row r="609" spans="2:2">
      <c r="B609" s="3"/>
    </row>
    <row r="610" spans="2:2">
      <c r="B610" s="3"/>
    </row>
    <row r="611" spans="2:2">
      <c r="B611" s="3"/>
    </row>
    <row r="612" spans="2:2">
      <c r="B612" s="3"/>
    </row>
    <row r="613" spans="2:2">
      <c r="B613" s="3"/>
    </row>
    <row r="614" spans="2:2">
      <c r="B614" s="3"/>
    </row>
    <row r="615" spans="2:2">
      <c r="B615" s="3"/>
    </row>
    <row r="616" spans="2:2">
      <c r="B616" s="3"/>
    </row>
    <row r="617" spans="2:2">
      <c r="B617" s="3"/>
    </row>
    <row r="618" spans="2:2">
      <c r="B618" s="3"/>
    </row>
    <row r="619" spans="2:2">
      <c r="B619" s="3"/>
    </row>
    <row r="620" spans="2:2">
      <c r="B620" s="3"/>
    </row>
    <row r="621" spans="2:2">
      <c r="B621" s="3"/>
    </row>
    <row r="622" spans="2:2">
      <c r="B622" s="3"/>
    </row>
    <row r="623" spans="2:2">
      <c r="B623" s="3"/>
    </row>
    <row r="624" spans="2:2">
      <c r="B624" s="3"/>
    </row>
    <row r="625" spans="2:2">
      <c r="B625" s="3"/>
    </row>
    <row r="626" spans="2:2">
      <c r="B626" s="3"/>
    </row>
    <row r="627" spans="2:2">
      <c r="B627" s="3"/>
    </row>
    <row r="628" spans="2:2">
      <c r="B628" s="3"/>
    </row>
    <row r="629" spans="2:2">
      <c r="B629" s="3"/>
    </row>
    <row r="630" spans="2:2">
      <c r="B630" s="3"/>
    </row>
    <row r="631" spans="2:2">
      <c r="B631" s="3"/>
    </row>
    <row r="632" spans="2:2">
      <c r="B632" s="3"/>
    </row>
    <row r="633" spans="2:2">
      <c r="B633" s="3"/>
    </row>
    <row r="634" spans="2:2">
      <c r="B634" s="3"/>
    </row>
    <row r="635" spans="2:2">
      <c r="B635" s="3"/>
    </row>
    <row r="636" spans="2:2">
      <c r="B636" s="3"/>
    </row>
    <row r="637" spans="2:2">
      <c r="B637" s="3"/>
    </row>
    <row r="638" spans="2:2">
      <c r="B638" s="3"/>
    </row>
    <row r="639" spans="2:2">
      <c r="B639" s="3"/>
    </row>
    <row r="640" spans="2:2">
      <c r="B640" s="3"/>
    </row>
    <row r="641" spans="2:2">
      <c r="B641" s="3"/>
    </row>
    <row r="642" spans="2:2">
      <c r="B642" s="3"/>
    </row>
    <row r="643" spans="2:2">
      <c r="B643" s="3"/>
    </row>
    <row r="644" spans="2:2">
      <c r="B644" s="3"/>
    </row>
    <row r="645" spans="2:2">
      <c r="B645" s="3"/>
    </row>
    <row r="646" spans="2:2">
      <c r="B646" s="3"/>
    </row>
    <row r="647" spans="2:2">
      <c r="B647" s="3"/>
    </row>
    <row r="648" spans="2:2">
      <c r="B648" s="3"/>
    </row>
    <row r="649" spans="2:2">
      <c r="B649" s="3"/>
    </row>
    <row r="650" spans="2:2">
      <c r="B650" s="3"/>
    </row>
    <row r="651" spans="2:2">
      <c r="B651" s="3"/>
    </row>
    <row r="652" spans="2:2">
      <c r="B652" s="3"/>
    </row>
    <row r="653" spans="2:2">
      <c r="B653" s="3"/>
    </row>
    <row r="654" spans="2:2">
      <c r="B654" s="3"/>
    </row>
    <row r="655" spans="2:2">
      <c r="B655" s="3"/>
    </row>
    <row r="656" spans="2:2">
      <c r="B656" s="3"/>
    </row>
    <row r="657" spans="2:2">
      <c r="B657" s="3"/>
    </row>
    <row r="658" spans="2:2">
      <c r="B658" s="3"/>
    </row>
    <row r="659" spans="2:2">
      <c r="B659" s="3"/>
    </row>
    <row r="660" spans="2:2">
      <c r="B660" s="3"/>
    </row>
    <row r="661" spans="2:2">
      <c r="B661" s="3"/>
    </row>
    <row r="662" spans="2:2">
      <c r="B662" s="3"/>
    </row>
    <row r="663" spans="2:2">
      <c r="B663" s="3"/>
    </row>
    <row r="664" spans="2:2">
      <c r="B664" s="3"/>
    </row>
    <row r="665" spans="2:2">
      <c r="B665" s="3"/>
    </row>
    <row r="666" spans="2:2">
      <c r="B666" s="3"/>
    </row>
    <row r="667" spans="2:2">
      <c r="B667" s="3"/>
    </row>
    <row r="668" spans="2:2">
      <c r="B668" s="3"/>
    </row>
    <row r="669" spans="2:2">
      <c r="B669" s="3"/>
    </row>
    <row r="670" spans="2:2">
      <c r="B670" s="3"/>
    </row>
    <row r="671" spans="2:2">
      <c r="B671" s="3"/>
    </row>
    <row r="672" spans="2:2">
      <c r="B672" s="3"/>
    </row>
    <row r="673" spans="2:2">
      <c r="B673" s="3"/>
    </row>
    <row r="674" spans="2:2">
      <c r="B674" s="3"/>
    </row>
    <row r="675" spans="2:2">
      <c r="B675" s="3"/>
    </row>
    <row r="676" spans="2:2">
      <c r="B676" s="3"/>
    </row>
    <row r="677" spans="2:2">
      <c r="B677" s="3"/>
    </row>
    <row r="678" spans="2:2">
      <c r="B678" s="3"/>
    </row>
    <row r="679" spans="2:2">
      <c r="B679" s="3"/>
    </row>
    <row r="680" spans="2:2">
      <c r="B680" s="3"/>
    </row>
    <row r="681" spans="2:2">
      <c r="B681" s="3"/>
    </row>
    <row r="682" spans="2:2">
      <c r="B682" s="3"/>
    </row>
    <row r="683" spans="2:2">
      <c r="B683" s="3"/>
    </row>
    <row r="684" spans="2:2">
      <c r="B684" s="3"/>
    </row>
    <row r="685" spans="2:2">
      <c r="B685" s="3"/>
    </row>
    <row r="686" spans="2:2">
      <c r="B686" s="3"/>
    </row>
    <row r="687" spans="2:2">
      <c r="B687" s="3"/>
    </row>
    <row r="688" spans="2:2">
      <c r="B688" s="3"/>
    </row>
    <row r="689" spans="2:2">
      <c r="B689" s="3"/>
    </row>
    <row r="690" spans="2:2">
      <c r="B690" s="3"/>
    </row>
    <row r="691" spans="2:2">
      <c r="B691" s="3"/>
    </row>
    <row r="692" spans="2:2">
      <c r="B692" s="3"/>
    </row>
    <row r="693" spans="2:2">
      <c r="B693" s="3"/>
    </row>
    <row r="694" spans="2:2">
      <c r="B694" s="3"/>
    </row>
    <row r="695" spans="2:2">
      <c r="B695" s="3"/>
    </row>
    <row r="696" spans="2:2">
      <c r="B696" s="3"/>
    </row>
    <row r="697" spans="2:2">
      <c r="B697" s="3"/>
    </row>
    <row r="698" spans="2:2">
      <c r="B698" s="3"/>
    </row>
    <row r="699" spans="2:2">
      <c r="B699" s="3"/>
    </row>
    <row r="700" spans="2:2">
      <c r="B700" s="3"/>
    </row>
    <row r="701" spans="2:2">
      <c r="B701" s="3"/>
    </row>
    <row r="702" spans="2:2">
      <c r="B702" s="3"/>
    </row>
    <row r="703" spans="2:2">
      <c r="B703" s="3"/>
    </row>
    <row r="704" spans="2:2">
      <c r="B704" s="3"/>
    </row>
    <row r="705" spans="2:2">
      <c r="B705" s="3"/>
    </row>
    <row r="706" spans="2:2">
      <c r="B706" s="3"/>
    </row>
    <row r="707" spans="2:2">
      <c r="B707" s="3"/>
    </row>
    <row r="708" spans="2:2">
      <c r="B708" s="3"/>
    </row>
    <row r="709" spans="2:2">
      <c r="B709" s="3"/>
    </row>
    <row r="710" spans="2:2">
      <c r="B710" s="3"/>
    </row>
    <row r="711" spans="2:2">
      <c r="B711" s="3"/>
    </row>
    <row r="712" spans="2:2">
      <c r="B712" s="3"/>
    </row>
    <row r="713" spans="2:2">
      <c r="B713" s="3"/>
    </row>
    <row r="714" spans="2:2">
      <c r="B714" s="3"/>
    </row>
    <row r="715" spans="2:2">
      <c r="B715" s="3"/>
    </row>
    <row r="716" spans="2:2">
      <c r="B716" s="3"/>
    </row>
    <row r="717" spans="2:2">
      <c r="B717" s="3"/>
    </row>
    <row r="718" spans="2:2">
      <c r="B718" s="3"/>
    </row>
    <row r="719" spans="2:2">
      <c r="B719" s="3"/>
    </row>
    <row r="720" spans="2:2">
      <c r="B720" s="3"/>
    </row>
    <row r="721" spans="2:2">
      <c r="B721" s="3"/>
    </row>
    <row r="722" spans="2:2">
      <c r="B722" s="3"/>
    </row>
    <row r="723" spans="2:2">
      <c r="B723" s="3"/>
    </row>
    <row r="724" spans="2:2">
      <c r="B724" s="3"/>
    </row>
    <row r="725" spans="2:2">
      <c r="B725" s="3"/>
    </row>
    <row r="726" spans="2:2">
      <c r="B726" s="3"/>
    </row>
    <row r="727" spans="2:2">
      <c r="B727" s="3"/>
    </row>
    <row r="728" spans="2:2">
      <c r="B728" s="3"/>
    </row>
    <row r="729" spans="2:2">
      <c r="B729" s="3"/>
    </row>
    <row r="730" spans="2:2">
      <c r="B730" s="3"/>
    </row>
    <row r="731" spans="2:2">
      <c r="B731" s="3"/>
    </row>
    <row r="732" spans="2:2">
      <c r="B732" s="3"/>
    </row>
    <row r="733" spans="2:2">
      <c r="B733" s="3"/>
    </row>
    <row r="734" spans="2:2">
      <c r="B734" s="3"/>
    </row>
    <row r="735" spans="2:2">
      <c r="B735" s="3"/>
    </row>
    <row r="736" spans="2:2">
      <c r="B736" s="3"/>
    </row>
    <row r="737" spans="2:2">
      <c r="B737" s="3"/>
    </row>
    <row r="738" spans="2:2">
      <c r="B738" s="3"/>
    </row>
    <row r="739" spans="2:2">
      <c r="B739" s="3"/>
    </row>
    <row r="740" spans="2:2">
      <c r="B740" s="3"/>
    </row>
    <row r="741" spans="2:2">
      <c r="B741" s="3"/>
    </row>
    <row r="742" spans="2:2">
      <c r="B742" s="3"/>
    </row>
    <row r="743" spans="2:2">
      <c r="B743" s="3"/>
    </row>
    <row r="744" spans="2:2">
      <c r="B744" s="3"/>
    </row>
    <row r="745" spans="2:2">
      <c r="B745" s="3"/>
    </row>
    <row r="746" spans="2:2">
      <c r="B746" s="3"/>
    </row>
    <row r="747" spans="2:2">
      <c r="B747" s="3"/>
    </row>
    <row r="748" spans="2:2">
      <c r="B748" s="3"/>
    </row>
    <row r="749" spans="2:2">
      <c r="B749" s="3"/>
    </row>
    <row r="750" spans="2:2">
      <c r="B750" s="3"/>
    </row>
    <row r="751" spans="2:2">
      <c r="B751" s="3"/>
    </row>
    <row r="752" spans="2:2">
      <c r="B752" s="3"/>
    </row>
    <row r="753" spans="2:2">
      <c r="B753" s="3"/>
    </row>
    <row r="754" spans="2:2">
      <c r="B754" s="3"/>
    </row>
    <row r="755" spans="2:2">
      <c r="B755" s="3"/>
    </row>
    <row r="756" spans="2:2">
      <c r="B756" s="3"/>
    </row>
    <row r="757" spans="2:2">
      <c r="B757" s="3"/>
    </row>
    <row r="758" spans="2:2">
      <c r="B758" s="3"/>
    </row>
    <row r="759" spans="2:2">
      <c r="B759" s="3"/>
    </row>
    <row r="760" spans="2:2">
      <c r="B760" s="3"/>
    </row>
    <row r="761" spans="2:2">
      <c r="B761" s="3"/>
    </row>
    <row r="762" spans="2:2">
      <c r="B762" s="3"/>
    </row>
    <row r="763" spans="2:2">
      <c r="B763" s="3"/>
    </row>
    <row r="764" spans="2:2">
      <c r="B764" s="3"/>
    </row>
    <row r="765" spans="2:2">
      <c r="B765" s="3"/>
    </row>
    <row r="766" spans="2:2">
      <c r="B766" s="3"/>
    </row>
    <row r="767" spans="2:2">
      <c r="B767" s="3"/>
    </row>
    <row r="768" spans="2:2">
      <c r="B768" s="3"/>
    </row>
    <row r="769" spans="2:2">
      <c r="B769" s="3"/>
    </row>
    <row r="770" spans="2:2">
      <c r="B770" s="3"/>
    </row>
    <row r="771" spans="2:2">
      <c r="B771" s="3"/>
    </row>
    <row r="772" spans="2:2">
      <c r="B772" s="3"/>
    </row>
    <row r="773" spans="2:2">
      <c r="B773" s="3"/>
    </row>
    <row r="774" spans="2:2">
      <c r="B774" s="3"/>
    </row>
    <row r="775" spans="2:2">
      <c r="B775" s="3"/>
    </row>
    <row r="776" spans="2:2">
      <c r="B776" s="3"/>
    </row>
    <row r="777" spans="2:2">
      <c r="B777" s="3"/>
    </row>
    <row r="778" spans="2:2">
      <c r="B778" s="3"/>
    </row>
    <row r="779" spans="2:2">
      <c r="B779" s="3"/>
    </row>
    <row r="780" spans="2:2">
      <c r="B780" s="3"/>
    </row>
    <row r="781" spans="2:2">
      <c r="B781" s="3"/>
    </row>
    <row r="782" spans="2:2">
      <c r="B782" s="3"/>
    </row>
    <row r="783" spans="2:2">
      <c r="B783" s="3"/>
    </row>
    <row r="784" spans="2:2">
      <c r="B784" s="3"/>
    </row>
    <row r="785" spans="2:2">
      <c r="B785" s="3"/>
    </row>
    <row r="786" spans="2:2">
      <c r="B786" s="3"/>
    </row>
    <row r="787" spans="2:2">
      <c r="B787" s="3"/>
    </row>
    <row r="788" spans="2:2">
      <c r="B788" s="3"/>
    </row>
    <row r="789" spans="2:2">
      <c r="B789" s="3"/>
    </row>
    <row r="790" spans="2:2">
      <c r="B790" s="3"/>
    </row>
    <row r="791" spans="2:2">
      <c r="B791" s="3"/>
    </row>
    <row r="792" spans="2:2">
      <c r="B792" s="3"/>
    </row>
    <row r="793" spans="2:2">
      <c r="B793" s="3"/>
    </row>
    <row r="794" spans="2:2">
      <c r="B794" s="3"/>
    </row>
    <row r="795" spans="2:2">
      <c r="B795" s="3"/>
    </row>
    <row r="796" spans="2:2">
      <c r="B796" s="3"/>
    </row>
    <row r="797" spans="2:2">
      <c r="B797" s="3"/>
    </row>
    <row r="798" spans="2:2">
      <c r="B798" s="3"/>
    </row>
    <row r="799" spans="2:2">
      <c r="B799" s="3"/>
    </row>
    <row r="800" spans="2:2">
      <c r="B800" s="3"/>
    </row>
    <row r="801" spans="2:2">
      <c r="B801" s="3"/>
    </row>
    <row r="802" spans="2:2">
      <c r="B802" s="3"/>
    </row>
    <row r="803" spans="2:2">
      <c r="B803" s="3"/>
    </row>
    <row r="804" spans="2:2">
      <c r="B804" s="3"/>
    </row>
    <row r="805" spans="2:2">
      <c r="B805" s="3"/>
    </row>
    <row r="806" spans="2:2">
      <c r="B806" s="3"/>
    </row>
    <row r="807" spans="2:2">
      <c r="B807" s="3"/>
    </row>
    <row r="808" spans="2:2">
      <c r="B808" s="3"/>
    </row>
    <row r="809" spans="2:2">
      <c r="B809" s="3"/>
    </row>
    <row r="810" spans="2:2">
      <c r="B810" s="3"/>
    </row>
    <row r="811" spans="2:2">
      <c r="B811" s="3"/>
    </row>
    <row r="812" spans="2:2">
      <c r="B812" s="3"/>
    </row>
    <row r="813" spans="2:2">
      <c r="B813" s="3"/>
    </row>
    <row r="814" spans="2:2">
      <c r="B814" s="3"/>
    </row>
    <row r="815" spans="2:2">
      <c r="B815" s="3"/>
    </row>
    <row r="816" spans="2:2">
      <c r="B816" s="3"/>
    </row>
    <row r="817" spans="2:2">
      <c r="B817" s="3"/>
    </row>
    <row r="818" spans="2:2">
      <c r="B818" s="3"/>
    </row>
    <row r="819" spans="2:2">
      <c r="B819" s="3"/>
    </row>
    <row r="820" spans="2:2">
      <c r="B820" s="3"/>
    </row>
    <row r="821" spans="2:2">
      <c r="B821" s="3"/>
    </row>
    <row r="822" spans="2:2">
      <c r="B822" s="3"/>
    </row>
    <row r="823" spans="2:2">
      <c r="B823" s="3"/>
    </row>
    <row r="824" spans="2:2">
      <c r="B824" s="3"/>
    </row>
    <row r="825" spans="2:2">
      <c r="B825" s="3"/>
    </row>
    <row r="826" spans="2:2">
      <c r="B826" s="3"/>
    </row>
    <row r="827" spans="2:2">
      <c r="B827" s="3"/>
    </row>
    <row r="828" spans="2:2">
      <c r="B828" s="3"/>
    </row>
    <row r="829" spans="2:2">
      <c r="B829" s="3"/>
    </row>
    <row r="830" spans="2:2">
      <c r="B830" s="3"/>
    </row>
    <row r="831" spans="2:2">
      <c r="B831" s="3"/>
    </row>
    <row r="832" spans="2:2">
      <c r="B832" s="3"/>
    </row>
    <row r="833" spans="2:2">
      <c r="B833" s="3"/>
    </row>
    <row r="834" spans="2:2">
      <c r="B834" s="3"/>
    </row>
    <row r="835" spans="2:2">
      <c r="B835" s="3"/>
    </row>
    <row r="836" spans="2:2">
      <c r="B836" s="3"/>
    </row>
    <row r="837" spans="2:2">
      <c r="B837" s="3"/>
    </row>
    <row r="838" spans="2:2">
      <c r="B838" s="3"/>
    </row>
    <row r="839" spans="2:2">
      <c r="B839" s="3"/>
    </row>
    <row r="840" spans="2:2">
      <c r="B840" s="3"/>
    </row>
    <row r="841" spans="2:2">
      <c r="B841" s="3"/>
    </row>
    <row r="842" spans="2:2">
      <c r="B842" s="3"/>
    </row>
    <row r="843" spans="2:2">
      <c r="B843" s="3"/>
    </row>
    <row r="844" spans="2:2">
      <c r="B844" s="3"/>
    </row>
    <row r="845" spans="2:2">
      <c r="B845" s="3"/>
    </row>
    <row r="846" spans="2:2">
      <c r="B846" s="3"/>
    </row>
    <row r="847" spans="2:2">
      <c r="B847" s="3"/>
    </row>
    <row r="848" spans="2:2">
      <c r="B848" s="3"/>
    </row>
    <row r="849" spans="2:2">
      <c r="B849" s="3"/>
    </row>
    <row r="850" spans="2:2">
      <c r="B850" s="3"/>
    </row>
    <row r="851" spans="2:2">
      <c r="B851" s="3"/>
    </row>
    <row r="852" spans="2:2">
      <c r="B852" s="3"/>
    </row>
    <row r="853" spans="2:2">
      <c r="B853" s="3"/>
    </row>
    <row r="854" spans="2:2">
      <c r="B854" s="3"/>
    </row>
    <row r="855" spans="2:2">
      <c r="B855" s="3"/>
    </row>
    <row r="856" spans="2:2">
      <c r="B856" s="3"/>
    </row>
    <row r="857" spans="2:2">
      <c r="B857" s="3"/>
    </row>
    <row r="858" spans="2:2">
      <c r="B858" s="3"/>
    </row>
    <row r="859" spans="2:2">
      <c r="B859" s="3"/>
    </row>
    <row r="860" spans="2:2">
      <c r="B860" s="3"/>
    </row>
    <row r="861" spans="2:2">
      <c r="B861" s="3"/>
    </row>
    <row r="862" spans="2:2">
      <c r="B862" s="3"/>
    </row>
    <row r="863" spans="2:2">
      <c r="B863" s="3"/>
    </row>
    <row r="864" spans="2:2">
      <c r="B864" s="3"/>
    </row>
    <row r="865" spans="2:2">
      <c r="B865" s="3"/>
    </row>
    <row r="866" spans="2:2">
      <c r="B866" s="3"/>
    </row>
    <row r="867" spans="2:2">
      <c r="B867" s="3"/>
    </row>
    <row r="868" spans="2:2">
      <c r="B868" s="3"/>
    </row>
    <row r="869" spans="2:2">
      <c r="B869" s="3"/>
    </row>
    <row r="870" spans="2:2">
      <c r="B870" s="3"/>
    </row>
    <row r="871" spans="2:2">
      <c r="B871" s="3"/>
    </row>
    <row r="872" spans="2:2">
      <c r="B872" s="3"/>
    </row>
    <row r="873" spans="2:2">
      <c r="B873" s="3"/>
    </row>
    <row r="874" spans="2:2">
      <c r="B874" s="3"/>
    </row>
    <row r="875" spans="2:2">
      <c r="B875" s="3"/>
    </row>
    <row r="876" spans="2:2">
      <c r="B876" s="3"/>
    </row>
    <row r="877" spans="2:2">
      <c r="B877" s="3"/>
    </row>
    <row r="878" spans="2:2">
      <c r="B878" s="3"/>
    </row>
    <row r="879" spans="2:2">
      <c r="B879" s="3"/>
    </row>
    <row r="880" spans="2:2">
      <c r="B880" s="3"/>
    </row>
    <row r="881" spans="2:2">
      <c r="B881" s="3"/>
    </row>
    <row r="882" spans="2:2">
      <c r="B882" s="3"/>
    </row>
    <row r="883" spans="2:2">
      <c r="B883" s="3"/>
    </row>
    <row r="884" spans="2:2">
      <c r="B884" s="3"/>
    </row>
    <row r="885" spans="2:2">
      <c r="B885" s="3"/>
    </row>
    <row r="886" spans="2:2">
      <c r="B886" s="3"/>
    </row>
    <row r="887" spans="2:2">
      <c r="B887" s="3"/>
    </row>
    <row r="888" spans="2:2">
      <c r="B888" s="3"/>
    </row>
    <row r="889" spans="2:2">
      <c r="B889" s="3"/>
    </row>
    <row r="890" spans="2:2">
      <c r="B890" s="3"/>
    </row>
    <row r="891" spans="2:2">
      <c r="B891" s="3"/>
    </row>
    <row r="892" spans="2:2">
      <c r="B892" s="3"/>
    </row>
    <row r="893" spans="2:2">
      <c r="B893" s="3"/>
    </row>
    <row r="894" spans="2:2">
      <c r="B894" s="3"/>
    </row>
    <row r="895" spans="2:2">
      <c r="B895" s="3"/>
    </row>
    <row r="896" spans="2:2">
      <c r="B896" s="3"/>
    </row>
    <row r="897" spans="2:2">
      <c r="B897" s="3"/>
    </row>
    <row r="898" spans="2:2">
      <c r="B898" s="3"/>
    </row>
    <row r="899" spans="2:2">
      <c r="B899" s="3"/>
    </row>
    <row r="900" spans="2:2">
      <c r="B900" s="3"/>
    </row>
    <row r="901" spans="2:2">
      <c r="B901" s="3"/>
    </row>
    <row r="902" spans="2:2">
      <c r="B902" s="3"/>
    </row>
    <row r="903" spans="2:2">
      <c r="B903" s="3"/>
    </row>
    <row r="904" spans="2:2">
      <c r="B904" s="3"/>
    </row>
    <row r="905" spans="2:2">
      <c r="B905" s="3"/>
    </row>
    <row r="906" spans="2:2">
      <c r="B906" s="3"/>
    </row>
    <row r="907" spans="2:2">
      <c r="B907" s="3"/>
    </row>
    <row r="908" spans="2:2">
      <c r="B908" s="3"/>
    </row>
    <row r="909" spans="2:2">
      <c r="B909" s="3"/>
    </row>
    <row r="910" spans="2:2">
      <c r="B910" s="3"/>
    </row>
    <row r="911" spans="2:2">
      <c r="B911" s="3"/>
    </row>
    <row r="912" spans="2:2">
      <c r="B912" s="3"/>
    </row>
    <row r="913" spans="2:2">
      <c r="B913" s="3"/>
    </row>
    <row r="914" spans="2:2">
      <c r="B914" s="3"/>
    </row>
    <row r="915" spans="2:2">
      <c r="B915" s="3"/>
    </row>
    <row r="916" spans="2:2">
      <c r="B916" s="3"/>
    </row>
    <row r="917" spans="2:2">
      <c r="B917" s="3"/>
    </row>
    <row r="918" spans="2:2">
      <c r="B918" s="3"/>
    </row>
    <row r="919" spans="2:2">
      <c r="B919" s="3"/>
    </row>
    <row r="920" spans="2:2">
      <c r="B920" s="3"/>
    </row>
    <row r="921" spans="2:2">
      <c r="B921" s="3"/>
    </row>
    <row r="922" spans="2:2">
      <c r="B922" s="3"/>
    </row>
    <row r="923" spans="2:2">
      <c r="B923" s="3"/>
    </row>
    <row r="924" spans="2:2">
      <c r="B924" s="3"/>
    </row>
    <row r="925" spans="2:2">
      <c r="B925" s="3"/>
    </row>
    <row r="926" spans="2:2">
      <c r="B926" s="3"/>
    </row>
    <row r="927" spans="2:2">
      <c r="B927" s="3"/>
    </row>
    <row r="928" spans="2:2">
      <c r="B928" s="3"/>
    </row>
    <row r="929" spans="2:2">
      <c r="B929" s="3"/>
    </row>
    <row r="930" spans="2:2">
      <c r="B930" s="3"/>
    </row>
    <row r="931" spans="2:2">
      <c r="B931" s="3"/>
    </row>
    <row r="932" spans="2:2">
      <c r="B932" s="3"/>
    </row>
    <row r="933" spans="2:2">
      <c r="B933" s="3"/>
    </row>
    <row r="934" spans="2:2">
      <c r="B934" s="3"/>
    </row>
    <row r="935" spans="2:2">
      <c r="B935" s="3"/>
    </row>
    <row r="936" spans="2:2">
      <c r="B936" s="3"/>
    </row>
    <row r="937" spans="2:2">
      <c r="B937" s="3"/>
    </row>
    <row r="938" spans="2:2">
      <c r="B938" s="3"/>
    </row>
    <row r="939" spans="2:2">
      <c r="B939" s="3"/>
    </row>
    <row r="940" spans="2:2">
      <c r="B940" s="3"/>
    </row>
    <row r="941" spans="2:2">
      <c r="B941" s="3"/>
    </row>
    <row r="942" spans="2:2">
      <c r="B942" s="3"/>
    </row>
    <row r="943" spans="2:2">
      <c r="B943" s="3"/>
    </row>
    <row r="944" spans="2:2">
      <c r="B944" s="3"/>
    </row>
    <row r="945" spans="2:2">
      <c r="B945" s="3"/>
    </row>
    <row r="946" spans="2:2">
      <c r="B946" s="3"/>
    </row>
    <row r="947" spans="2:2">
      <c r="B947" s="3"/>
    </row>
    <row r="948" spans="2:2">
      <c r="B948" s="3"/>
    </row>
    <row r="949" spans="2:2">
      <c r="B949" s="3"/>
    </row>
    <row r="950" spans="2:2">
      <c r="B950" s="3"/>
    </row>
    <row r="951" spans="2:2">
      <c r="B951" s="3"/>
    </row>
    <row r="952" spans="2:2">
      <c r="B952" s="3"/>
    </row>
    <row r="953" spans="2:2">
      <c r="B953" s="3"/>
    </row>
    <row r="954" spans="2:2">
      <c r="B954" s="3"/>
    </row>
    <row r="955" spans="2:2">
      <c r="B955" s="3"/>
    </row>
    <row r="956" spans="2:2">
      <c r="B956" s="3"/>
    </row>
    <row r="957" spans="2:2">
      <c r="B957" s="3"/>
    </row>
    <row r="958" spans="2:2">
      <c r="B958" s="3"/>
    </row>
    <row r="959" spans="2:2">
      <c r="B959" s="3"/>
    </row>
    <row r="960" spans="2:2">
      <c r="B960" s="3"/>
    </row>
    <row r="961" spans="2:2">
      <c r="B961" s="3"/>
    </row>
    <row r="962" spans="2:2">
      <c r="B962" s="3"/>
    </row>
    <row r="963" spans="2:2">
      <c r="B963" s="3"/>
    </row>
    <row r="964" spans="2:2">
      <c r="B964" s="3"/>
    </row>
    <row r="965" spans="2:2">
      <c r="B965" s="3"/>
    </row>
    <row r="966" spans="2:2">
      <c r="B966" s="3"/>
    </row>
    <row r="967" spans="2:2">
      <c r="B967" s="3"/>
    </row>
    <row r="968" spans="2:2">
      <c r="B968" s="3"/>
    </row>
    <row r="969" spans="2:2">
      <c r="B969" s="3"/>
    </row>
    <row r="970" spans="2:2">
      <c r="B970" s="3"/>
    </row>
    <row r="971" spans="2:2">
      <c r="B971" s="3"/>
    </row>
    <row r="972" spans="2:2">
      <c r="B972" s="3"/>
    </row>
    <row r="973" spans="2:2">
      <c r="B973" s="3"/>
    </row>
    <row r="974" spans="2:2">
      <c r="B974" s="3"/>
    </row>
    <row r="975" spans="2:2">
      <c r="B975" s="3"/>
    </row>
    <row r="976" spans="2:2">
      <c r="B976" s="3"/>
    </row>
    <row r="977" spans="2:2">
      <c r="B977" s="3"/>
    </row>
    <row r="978" spans="2:2">
      <c r="B978" s="3"/>
    </row>
    <row r="979" spans="2:2">
      <c r="B979" s="3"/>
    </row>
    <row r="980" spans="2:2">
      <c r="B980" s="3"/>
    </row>
    <row r="981" spans="2:2">
      <c r="B981" s="3"/>
    </row>
    <row r="982" spans="2:2">
      <c r="B982" s="3"/>
    </row>
    <row r="983" spans="2:2">
      <c r="B983" s="3"/>
    </row>
    <row r="984" spans="2:2">
      <c r="B984" s="3"/>
    </row>
    <row r="985" spans="2:2">
      <c r="B985" s="3"/>
    </row>
    <row r="986" spans="2:2">
      <c r="B986" s="3"/>
    </row>
    <row r="987" spans="2:2">
      <c r="B987" s="3"/>
    </row>
    <row r="988" spans="2:2">
      <c r="B988" s="3"/>
    </row>
    <row r="989" spans="2:2">
      <c r="B989" s="3"/>
    </row>
    <row r="990" spans="2:2">
      <c r="B990" s="3"/>
    </row>
    <row r="991" spans="2:2">
      <c r="B991" s="3"/>
    </row>
    <row r="992" spans="2:2">
      <c r="B992" s="3"/>
    </row>
    <row r="993" spans="2:2">
      <c r="B993" s="3"/>
    </row>
    <row r="994" spans="2:2">
      <c r="B994" s="3"/>
    </row>
    <row r="995" spans="2:2">
      <c r="B995" s="3"/>
    </row>
    <row r="996" spans="2:2">
      <c r="B996" s="3"/>
    </row>
    <row r="997" spans="2:2">
      <c r="B997" s="3"/>
    </row>
    <row r="998" spans="2:2">
      <c r="B998" s="3"/>
    </row>
    <row r="999" spans="2:2">
      <c r="B999" s="3"/>
    </row>
    <row r="1000" spans="2:2">
      <c r="B1000" s="3"/>
    </row>
    <row r="1001" spans="2:2">
      <c r="B1001" s="3"/>
    </row>
    <row r="1002" spans="2:2">
      <c r="B1002" s="3"/>
    </row>
    <row r="1003" spans="2:2">
      <c r="B1003" s="3"/>
    </row>
    <row r="1004" spans="2:2">
      <c r="B1004" s="3"/>
    </row>
    <row r="1005" spans="2:2">
      <c r="B1005" s="3"/>
    </row>
    <row r="1006" spans="2:2">
      <c r="B1006" s="3"/>
    </row>
    <row r="1007" spans="2:2">
      <c r="B1007" s="3"/>
    </row>
    <row r="1008" spans="2:2">
      <c r="B1008" s="3"/>
    </row>
    <row r="1009" spans="2:2">
      <c r="B1009" s="3"/>
    </row>
    <row r="1010" spans="2:2">
      <c r="B1010" s="3"/>
    </row>
    <row r="1011" spans="2:2">
      <c r="B1011" s="3"/>
    </row>
    <row r="1012" spans="2:2">
      <c r="B1012" s="3"/>
    </row>
    <row r="1013" spans="2:2">
      <c r="B1013" s="3"/>
    </row>
    <row r="1014" spans="2:2">
      <c r="B1014" s="3"/>
    </row>
    <row r="1015" spans="2:2">
      <c r="B1015" s="3"/>
    </row>
    <row r="1016" spans="2:2">
      <c r="B1016" s="3"/>
    </row>
    <row r="1017" spans="2:2">
      <c r="B1017" s="3"/>
    </row>
    <row r="1018" spans="2:2">
      <c r="B1018" s="3"/>
    </row>
    <row r="1019" spans="2:2">
      <c r="B1019" s="3"/>
    </row>
    <row r="1020" spans="2:2">
      <c r="B1020" s="3"/>
    </row>
    <row r="1021" spans="2:2">
      <c r="B1021" s="3"/>
    </row>
    <row r="1022" spans="2:2">
      <c r="B1022" s="3"/>
    </row>
    <row r="1023" spans="2:2">
      <c r="B1023" s="3"/>
    </row>
    <row r="1024" spans="2:2">
      <c r="B1024" s="3"/>
    </row>
    <row r="1025" spans="2:2">
      <c r="B1025" s="3"/>
    </row>
    <row r="1026" spans="2:2">
      <c r="B1026" s="3"/>
    </row>
    <row r="1027" spans="2:2">
      <c r="B1027" s="3"/>
    </row>
    <row r="1028" spans="2:2">
      <c r="B1028" s="3"/>
    </row>
    <row r="1029" spans="2:2">
      <c r="B1029" s="3"/>
    </row>
    <row r="1030" spans="2:2">
      <c r="B1030" s="3"/>
    </row>
    <row r="1031" spans="2:2">
      <c r="B1031" s="3"/>
    </row>
    <row r="1032" spans="2:2">
      <c r="B1032" s="3"/>
    </row>
    <row r="1033" spans="2:2">
      <c r="B1033" s="3"/>
    </row>
    <row r="1034" spans="2:2">
      <c r="B1034" s="3"/>
    </row>
    <row r="1035" spans="2:2">
      <c r="B1035" s="3"/>
    </row>
    <row r="1036" spans="2:2">
      <c r="B1036" s="3"/>
    </row>
    <row r="1037" spans="2:2">
      <c r="B1037" s="3"/>
    </row>
    <row r="1038" spans="2:2">
      <c r="B1038" s="3"/>
    </row>
    <row r="1039" spans="2:2">
      <c r="B1039" s="3"/>
    </row>
    <row r="1040" spans="2:2">
      <c r="B1040" s="3"/>
    </row>
    <row r="1041" spans="2:2">
      <c r="B1041" s="3"/>
    </row>
    <row r="1042" spans="2:2">
      <c r="B1042" s="3"/>
    </row>
    <row r="1043" spans="2:2">
      <c r="B1043" s="3"/>
    </row>
    <row r="1044" spans="2:2">
      <c r="B1044" s="3"/>
    </row>
    <row r="1045" spans="2:2">
      <c r="B1045" s="3"/>
    </row>
    <row r="1046" spans="2:2">
      <c r="B1046" s="3"/>
    </row>
    <row r="1047" spans="2:2">
      <c r="B1047" s="3"/>
    </row>
    <row r="1048" spans="2:2">
      <c r="B1048" s="3"/>
    </row>
    <row r="1049" spans="2:2">
      <c r="B1049" s="3"/>
    </row>
    <row r="1050" spans="2:2">
      <c r="B1050" s="3"/>
    </row>
    <row r="1051" spans="2:2">
      <c r="B1051" s="3"/>
    </row>
    <row r="1052" spans="2:2">
      <c r="B1052" s="3"/>
    </row>
    <row r="1053" spans="2:2">
      <c r="B1053" s="3"/>
    </row>
    <row r="1054" spans="2:2">
      <c r="B1054" s="3"/>
    </row>
    <row r="1055" spans="2:2">
      <c r="B1055" s="3"/>
    </row>
    <row r="1056" spans="2:2">
      <c r="B1056" s="3"/>
    </row>
    <row r="1057" spans="2:2">
      <c r="B1057" s="3"/>
    </row>
    <row r="1058" spans="2:2">
      <c r="B1058" s="3"/>
    </row>
    <row r="1059" spans="2:2">
      <c r="B1059" s="3"/>
    </row>
    <row r="1060" spans="2:2">
      <c r="B1060" s="3"/>
    </row>
    <row r="1061" spans="2:2">
      <c r="B1061" s="3"/>
    </row>
    <row r="1062" spans="2:2">
      <c r="B1062" s="3"/>
    </row>
    <row r="1063" spans="2:2">
      <c r="B1063" s="3"/>
    </row>
    <row r="1064" spans="2:2">
      <c r="B1064" s="3"/>
    </row>
    <row r="1065" spans="2:2">
      <c r="B1065" s="3"/>
    </row>
    <row r="1066" spans="2:2">
      <c r="B1066" s="3"/>
    </row>
    <row r="1067" spans="2:2">
      <c r="B1067" s="3"/>
    </row>
    <row r="1068" spans="2:2">
      <c r="B1068" s="3"/>
    </row>
    <row r="1069" spans="2:2">
      <c r="B1069" s="3"/>
    </row>
    <row r="1070" spans="2:2">
      <c r="B1070" s="3"/>
    </row>
    <row r="1071" spans="2:2">
      <c r="B1071" s="3"/>
    </row>
    <row r="1072" spans="2:2">
      <c r="B1072" s="3"/>
    </row>
    <row r="1073" spans="2:2">
      <c r="B1073" s="3"/>
    </row>
    <row r="1074" spans="2:2">
      <c r="B1074" s="3"/>
    </row>
    <row r="1075" spans="2:2">
      <c r="B1075" s="3"/>
    </row>
    <row r="1076" spans="2:2">
      <c r="B1076" s="3"/>
    </row>
    <row r="1077" spans="2:2">
      <c r="B1077" s="3"/>
    </row>
    <row r="1078" spans="2:2">
      <c r="B1078" s="3"/>
    </row>
    <row r="1079" spans="2:2">
      <c r="B1079" s="3"/>
    </row>
    <row r="1080" spans="2:2">
      <c r="B1080" s="3"/>
    </row>
    <row r="1081" spans="2:2">
      <c r="B1081" s="3"/>
    </row>
    <row r="1082" spans="2:2">
      <c r="B1082" s="3"/>
    </row>
    <row r="1083" spans="2:2">
      <c r="B1083" s="3"/>
    </row>
    <row r="1084" spans="2:2">
      <c r="B1084" s="3"/>
    </row>
    <row r="1085" spans="2:2">
      <c r="B1085" s="3"/>
    </row>
    <row r="1086" spans="2:2">
      <c r="B1086" s="3"/>
    </row>
    <row r="1087" spans="2:2">
      <c r="B1087" s="3"/>
    </row>
    <row r="1088" spans="2:2">
      <c r="B1088" s="3"/>
    </row>
    <row r="1089" spans="2:2">
      <c r="B1089" s="3"/>
    </row>
    <row r="1090" spans="2:2">
      <c r="B1090" s="3"/>
    </row>
    <row r="1091" spans="2:2">
      <c r="B1091" s="3"/>
    </row>
    <row r="1092" spans="2:2">
      <c r="B1092" s="3"/>
    </row>
    <row r="1093" spans="2:2">
      <c r="B1093" s="3"/>
    </row>
    <row r="1094" spans="2:2">
      <c r="B1094" s="3"/>
    </row>
    <row r="1095" spans="2:2">
      <c r="B1095" s="3"/>
    </row>
    <row r="1096" spans="2:2">
      <c r="B1096" s="3"/>
    </row>
    <row r="1097" spans="2:2">
      <c r="B1097" s="3"/>
    </row>
    <row r="1098" spans="2:2">
      <c r="B1098" s="3"/>
    </row>
    <row r="1099" spans="2:2">
      <c r="B1099" s="3"/>
    </row>
    <row r="1100" spans="2:2">
      <c r="B1100" s="3"/>
    </row>
    <row r="1101" spans="2:2">
      <c r="B1101" s="3"/>
    </row>
    <row r="1102" spans="2:2">
      <c r="B1102" s="3"/>
    </row>
    <row r="1103" spans="2:2">
      <c r="B1103" s="3"/>
    </row>
    <row r="1104" spans="2:2">
      <c r="B1104" s="3"/>
    </row>
    <row r="1105" spans="2:2">
      <c r="B1105" s="3"/>
    </row>
    <row r="1106" spans="2:2">
      <c r="B1106" s="3"/>
    </row>
    <row r="1107" spans="2:2">
      <c r="B1107" s="3"/>
    </row>
    <row r="1108" spans="2:2">
      <c r="B1108" s="3"/>
    </row>
    <row r="1109" spans="2:2">
      <c r="B1109" s="3"/>
    </row>
    <row r="1110" spans="2:2">
      <c r="B1110" s="3"/>
    </row>
    <row r="1111" spans="2:2">
      <c r="B1111" s="3"/>
    </row>
    <row r="1112" spans="2:2">
      <c r="B1112" s="3"/>
    </row>
    <row r="1113" spans="2:2">
      <c r="B1113" s="3"/>
    </row>
    <row r="1114" spans="2:2">
      <c r="B1114" s="3"/>
    </row>
    <row r="1115" spans="2:2">
      <c r="B1115" s="3"/>
    </row>
    <row r="1116" spans="2:2">
      <c r="B1116" s="3"/>
    </row>
    <row r="1117" spans="2:2">
      <c r="B1117" s="3"/>
    </row>
    <row r="1118" spans="2:2">
      <c r="B1118" s="3"/>
    </row>
    <row r="1119" spans="2:2">
      <c r="B1119" s="3"/>
    </row>
    <row r="1120" spans="2:2">
      <c r="B1120" s="3"/>
    </row>
    <row r="1121" spans="2:2">
      <c r="B1121" s="3"/>
    </row>
    <row r="1122" spans="2:2">
      <c r="B1122" s="3"/>
    </row>
    <row r="1123" spans="2:2">
      <c r="B1123" s="3"/>
    </row>
    <row r="1124" spans="2:2">
      <c r="B1124" s="3"/>
    </row>
    <row r="1125" spans="2:2">
      <c r="B1125" s="3"/>
    </row>
    <row r="1126" spans="2:2">
      <c r="B1126" s="3"/>
    </row>
    <row r="1127" spans="2:2">
      <c r="B1127" s="3"/>
    </row>
    <row r="1128" spans="2:2">
      <c r="B1128" s="3"/>
    </row>
    <row r="1129" spans="2:2">
      <c r="B1129" s="3"/>
    </row>
    <row r="1130" spans="2:2">
      <c r="B1130" s="3"/>
    </row>
    <row r="1131" spans="2:2">
      <c r="B1131" s="3"/>
    </row>
    <row r="1132" spans="2:2">
      <c r="B1132" s="3"/>
    </row>
    <row r="1133" spans="2:2">
      <c r="B1133" s="3"/>
    </row>
    <row r="1134" spans="2:2">
      <c r="B1134" s="3"/>
    </row>
    <row r="1135" spans="2:2">
      <c r="B1135" s="3"/>
    </row>
    <row r="1136" spans="2:2">
      <c r="B1136" s="3"/>
    </row>
    <row r="1137" spans="2:2">
      <c r="B1137" s="3"/>
    </row>
    <row r="1138" spans="2:2">
      <c r="B1138" s="3"/>
    </row>
    <row r="1139" spans="2:2">
      <c r="B1139" s="3"/>
    </row>
    <row r="1140" spans="2:2">
      <c r="B1140" s="3"/>
    </row>
    <row r="1141" spans="2:2">
      <c r="B1141" s="3"/>
    </row>
    <row r="1142" spans="2:2">
      <c r="B1142" s="3"/>
    </row>
    <row r="1143" spans="2:2">
      <c r="B1143" s="3"/>
    </row>
    <row r="1144" spans="2:2">
      <c r="B1144" s="3"/>
    </row>
    <row r="1145" spans="2:2">
      <c r="B1145" s="3"/>
    </row>
    <row r="1146" spans="2:2">
      <c r="B1146" s="3"/>
    </row>
    <row r="1147" spans="2:2">
      <c r="B1147" s="3"/>
    </row>
    <row r="1148" spans="2:2">
      <c r="B1148" s="3"/>
    </row>
    <row r="1149" spans="2:2">
      <c r="B1149" s="3"/>
    </row>
    <row r="1150" spans="2:2">
      <c r="B1150" s="3"/>
    </row>
    <row r="1151" spans="2:2">
      <c r="B1151" s="3"/>
    </row>
    <row r="1152" spans="2:2">
      <c r="B1152" s="3"/>
    </row>
    <row r="1153" spans="2:2">
      <c r="B1153" s="3"/>
    </row>
    <row r="1154" spans="2:2">
      <c r="B1154" s="3"/>
    </row>
    <row r="1155" spans="2:2">
      <c r="B1155" s="3"/>
    </row>
    <row r="1156" spans="2:2">
      <c r="B1156" s="3"/>
    </row>
    <row r="1157" spans="2:2">
      <c r="B1157" s="3"/>
    </row>
    <row r="1158" spans="2:2">
      <c r="B1158" s="3"/>
    </row>
    <row r="1159" spans="2:2">
      <c r="B1159" s="3"/>
    </row>
    <row r="1160" spans="2:2">
      <c r="B1160" s="3"/>
    </row>
    <row r="1161" spans="2:2">
      <c r="B1161" s="3"/>
    </row>
    <row r="1162" spans="2:2">
      <c r="B1162" s="3"/>
    </row>
    <row r="1163" spans="2:2">
      <c r="B1163" s="3"/>
    </row>
    <row r="1164" spans="2:2">
      <c r="B1164" s="3"/>
    </row>
    <row r="1165" spans="2:2">
      <c r="B1165" s="3"/>
    </row>
    <row r="1166" spans="2:2">
      <c r="B1166" s="3"/>
    </row>
    <row r="1167" spans="2:2">
      <c r="B1167" s="3"/>
    </row>
    <row r="1168" spans="2:2">
      <c r="B1168" s="3"/>
    </row>
    <row r="1169" spans="2:2">
      <c r="B1169" s="3"/>
    </row>
    <row r="1170" spans="2:2">
      <c r="B1170" s="3"/>
    </row>
    <row r="1171" spans="2:2">
      <c r="B1171" s="3"/>
    </row>
    <row r="1172" spans="2:2">
      <c r="B1172" s="3"/>
    </row>
    <row r="1173" spans="2:2">
      <c r="B1173" s="3"/>
    </row>
    <row r="1174" spans="2:2">
      <c r="B1174" s="3"/>
    </row>
    <row r="1175" spans="2:2">
      <c r="B1175" s="3"/>
    </row>
    <row r="1176" spans="2:2">
      <c r="B1176" s="3"/>
    </row>
    <row r="1177" spans="2:2">
      <c r="B1177" s="3"/>
    </row>
    <row r="1178" spans="2:2">
      <c r="B1178" s="3"/>
    </row>
    <row r="1179" spans="2:2">
      <c r="B1179" s="3"/>
    </row>
    <row r="1180" spans="2:2">
      <c r="B1180" s="3"/>
    </row>
    <row r="1181" spans="2:2">
      <c r="B1181" s="3"/>
    </row>
    <row r="1182" spans="2:2">
      <c r="B1182" s="3"/>
    </row>
    <row r="1183" spans="2:2">
      <c r="B1183" s="3"/>
    </row>
    <row r="1184" spans="2:2">
      <c r="B1184" s="3"/>
    </row>
    <row r="1185" spans="2:2">
      <c r="B1185" s="3"/>
    </row>
    <row r="1186" spans="2:2">
      <c r="B1186" s="3"/>
    </row>
    <row r="1187" spans="2:2">
      <c r="B1187" s="3"/>
    </row>
    <row r="1188" spans="2:2">
      <c r="B1188" s="3"/>
    </row>
    <row r="1189" spans="2:2">
      <c r="B1189" s="3"/>
    </row>
    <row r="1190" spans="2:2">
      <c r="B1190" s="3"/>
    </row>
    <row r="1191" spans="2:2">
      <c r="B1191" s="3"/>
    </row>
    <row r="1192" spans="2:2">
      <c r="B1192" s="3"/>
    </row>
    <row r="1193" spans="2:2">
      <c r="B1193" s="3"/>
    </row>
    <row r="1194" spans="2:2">
      <c r="B1194" s="3"/>
    </row>
    <row r="1195" spans="2:2">
      <c r="B1195" s="3"/>
    </row>
    <row r="1196" spans="2:2">
      <c r="B1196" s="3"/>
    </row>
    <row r="1197" spans="2:2">
      <c r="B1197" s="3"/>
    </row>
    <row r="1198" spans="2:2">
      <c r="B1198" s="3"/>
    </row>
    <row r="1199" spans="2:2">
      <c r="B1199" s="3"/>
    </row>
    <row r="1200" spans="2:2">
      <c r="B1200" s="3"/>
    </row>
    <row r="1201" spans="2:2">
      <c r="B1201" s="3"/>
    </row>
    <row r="1202" spans="2:2">
      <c r="B1202" s="3"/>
    </row>
    <row r="1203" spans="2:2">
      <c r="B1203" s="3"/>
    </row>
    <row r="1204" spans="2:2">
      <c r="B1204" s="3"/>
    </row>
    <row r="1205" spans="2:2">
      <c r="B1205" s="3"/>
    </row>
    <row r="1206" spans="2:2">
      <c r="B1206" s="3"/>
    </row>
    <row r="1207" spans="2:2">
      <c r="B1207" s="3"/>
    </row>
    <row r="1208" spans="2:2">
      <c r="B1208" s="3"/>
    </row>
    <row r="1209" spans="2:2">
      <c r="B1209" s="3"/>
    </row>
    <row r="1210" spans="2:2">
      <c r="B1210" s="3"/>
    </row>
    <row r="1211" spans="2:2">
      <c r="B1211" s="3"/>
    </row>
    <row r="1212" spans="2:2">
      <c r="B1212" s="3"/>
    </row>
    <row r="1213" spans="2:2">
      <c r="B1213" s="3"/>
    </row>
    <row r="1214" spans="2:2">
      <c r="B1214" s="3"/>
    </row>
    <row r="1215" spans="2:2">
      <c r="B1215" s="3"/>
    </row>
    <row r="1216" spans="2:2">
      <c r="B1216" s="3"/>
    </row>
    <row r="1217" spans="2:2">
      <c r="B1217" s="3"/>
    </row>
    <row r="1218" spans="2:2">
      <c r="B1218" s="3"/>
    </row>
    <row r="1219" spans="2:2">
      <c r="B1219" s="3"/>
    </row>
    <row r="1220" spans="2:2">
      <c r="B1220" s="3"/>
    </row>
    <row r="1221" spans="2:2">
      <c r="B1221" s="3"/>
    </row>
    <row r="1222" spans="2:2">
      <c r="B1222" s="3"/>
    </row>
    <row r="1223" spans="2:2">
      <c r="B1223" s="3"/>
    </row>
    <row r="1224" spans="2:2">
      <c r="B1224" s="3"/>
    </row>
    <row r="1225" spans="2:2">
      <c r="B1225" s="3"/>
    </row>
    <row r="1226" spans="2:2">
      <c r="B1226" s="3"/>
    </row>
    <row r="1227" spans="2:2">
      <c r="B1227" s="3"/>
    </row>
    <row r="1228" spans="2:2">
      <c r="B1228" s="3"/>
    </row>
    <row r="1229" spans="2:2">
      <c r="B1229" s="3"/>
    </row>
    <row r="1230" spans="2:2">
      <c r="B1230" s="3"/>
    </row>
    <row r="1231" spans="2:2">
      <c r="B1231" s="3"/>
    </row>
    <row r="1232" spans="2:2">
      <c r="B1232" s="3"/>
    </row>
    <row r="1233" spans="2:2">
      <c r="B1233" s="3"/>
    </row>
    <row r="1234" spans="2:2">
      <c r="B1234" s="3"/>
    </row>
    <row r="1235" spans="2:2">
      <c r="B1235" s="3"/>
    </row>
    <row r="1236" spans="2:2">
      <c r="B1236" s="3"/>
    </row>
    <row r="1237" spans="2:2">
      <c r="B1237" s="3"/>
    </row>
    <row r="1238" spans="2:2">
      <c r="B1238" s="3"/>
    </row>
    <row r="1239" spans="2:2">
      <c r="B1239" s="3"/>
    </row>
    <row r="1240" spans="2:2">
      <c r="B1240" s="3"/>
    </row>
    <row r="1241" spans="2:2">
      <c r="B1241" s="3"/>
    </row>
    <row r="1242" spans="2:2">
      <c r="B1242" s="3"/>
    </row>
    <row r="1243" spans="2:2">
      <c r="B1243" s="3"/>
    </row>
    <row r="1244" spans="2:2">
      <c r="B1244" s="3"/>
    </row>
    <row r="1245" spans="2:2">
      <c r="B1245" s="3"/>
    </row>
    <row r="1246" spans="2:2">
      <c r="B1246" s="3"/>
    </row>
    <row r="1247" spans="2:2">
      <c r="B1247" s="3"/>
    </row>
    <row r="1248" spans="2:2">
      <c r="B1248" s="3"/>
    </row>
    <row r="1249" spans="2:2">
      <c r="B1249" s="3"/>
    </row>
    <row r="1250" spans="2:2">
      <c r="B1250" s="3"/>
    </row>
    <row r="1251" spans="2:2">
      <c r="B1251" s="3"/>
    </row>
    <row r="1252" spans="2:2">
      <c r="B1252" s="3"/>
    </row>
    <row r="1253" spans="2:2">
      <c r="B1253" s="3"/>
    </row>
    <row r="1254" spans="2:2">
      <c r="B1254" s="3"/>
    </row>
    <row r="1255" spans="2:2">
      <c r="B1255" s="3"/>
    </row>
    <row r="1256" spans="2:2">
      <c r="B1256" s="3"/>
    </row>
    <row r="1257" spans="2:2">
      <c r="B1257" s="3"/>
    </row>
    <row r="1258" spans="2:2">
      <c r="B1258" s="3"/>
    </row>
    <row r="1259" spans="2:2">
      <c r="B1259" s="3"/>
    </row>
    <row r="1260" spans="2:2">
      <c r="B1260" s="3"/>
    </row>
    <row r="1261" spans="2:2">
      <c r="B1261" s="3"/>
    </row>
    <row r="1262" spans="2:2">
      <c r="B1262" s="3"/>
    </row>
    <row r="1263" spans="2:2">
      <c r="B1263" s="3"/>
    </row>
    <row r="1264" spans="2:2">
      <c r="B1264" s="3"/>
    </row>
    <row r="1265" spans="2:2">
      <c r="B1265" s="3"/>
    </row>
    <row r="1266" spans="2:2">
      <c r="B1266" s="3"/>
    </row>
    <row r="1267" spans="2:2">
      <c r="B1267" s="3"/>
    </row>
    <row r="1268" spans="2:2">
      <c r="B1268" s="3"/>
    </row>
    <row r="1269" spans="2:2">
      <c r="B1269" s="3"/>
    </row>
    <row r="1270" spans="2:2">
      <c r="B1270" s="3"/>
    </row>
    <row r="1271" spans="2:2">
      <c r="B1271" s="3"/>
    </row>
    <row r="1272" spans="2:2">
      <c r="B1272" s="3"/>
    </row>
    <row r="1273" spans="2:2">
      <c r="B1273" s="3"/>
    </row>
    <row r="1274" spans="2:2">
      <c r="B1274" s="3"/>
    </row>
    <row r="1275" spans="2:2">
      <c r="B1275" s="3"/>
    </row>
    <row r="1276" spans="2:2">
      <c r="B1276" s="3"/>
    </row>
    <row r="1277" spans="2:2">
      <c r="B1277" s="3"/>
    </row>
    <row r="1278" spans="2:2">
      <c r="B1278" s="3"/>
    </row>
    <row r="1279" spans="2:2">
      <c r="B1279" s="3"/>
    </row>
    <row r="1280" spans="2:2">
      <c r="B1280" s="3"/>
    </row>
    <row r="1281" spans="2:2">
      <c r="B1281" s="3"/>
    </row>
    <row r="1282" spans="2:2">
      <c r="B1282" s="3"/>
    </row>
    <row r="1283" spans="2:2">
      <c r="B1283" s="3"/>
    </row>
    <row r="1284" spans="2:2">
      <c r="B1284" s="3"/>
    </row>
    <row r="1285" spans="2:2">
      <c r="B1285" s="3"/>
    </row>
    <row r="1286" spans="2:2">
      <c r="B1286" s="3"/>
    </row>
    <row r="1287" spans="2:2">
      <c r="B1287" s="3"/>
    </row>
    <row r="1288" spans="2:2">
      <c r="B1288" s="3"/>
    </row>
    <row r="1289" spans="2:2">
      <c r="B1289" s="3"/>
    </row>
    <row r="1290" spans="2:2">
      <c r="B1290" s="3"/>
    </row>
    <row r="1291" spans="2:2">
      <c r="B1291" s="3"/>
    </row>
    <row r="1292" spans="2:2">
      <c r="B1292" s="3"/>
    </row>
    <row r="1293" spans="2:2">
      <c r="B1293" s="3"/>
    </row>
    <row r="1294" spans="2:2">
      <c r="B1294" s="3"/>
    </row>
    <row r="1295" spans="2:2">
      <c r="B1295" s="3"/>
    </row>
    <row r="1296" spans="2:2">
      <c r="B1296" s="3"/>
    </row>
    <row r="1297" spans="2:2">
      <c r="B1297" s="3"/>
    </row>
    <row r="1298" spans="2:2">
      <c r="B1298" s="3"/>
    </row>
    <row r="1299" spans="2:2">
      <c r="B1299" s="3"/>
    </row>
    <row r="1300" spans="2:2">
      <c r="B1300" s="3"/>
    </row>
    <row r="1301" spans="2:2">
      <c r="B1301" s="3"/>
    </row>
    <row r="1302" spans="2:2">
      <c r="B1302" s="3"/>
    </row>
    <row r="1303" spans="2:2">
      <c r="B1303" s="3"/>
    </row>
    <row r="1304" spans="2:2">
      <c r="B1304" s="3"/>
    </row>
    <row r="1305" spans="2:2">
      <c r="B1305" s="3"/>
    </row>
    <row r="1306" spans="2:2">
      <c r="B1306" s="3"/>
    </row>
    <row r="1307" spans="2:2">
      <c r="B1307" s="3"/>
    </row>
    <row r="1308" spans="2:2">
      <c r="B1308" s="3"/>
    </row>
    <row r="1309" spans="2:2">
      <c r="B1309" s="3"/>
    </row>
    <row r="1310" spans="2:2">
      <c r="B1310" s="3"/>
    </row>
    <row r="1311" spans="2:2">
      <c r="B1311" s="3"/>
    </row>
    <row r="1312" spans="2:2">
      <c r="B1312" s="3"/>
    </row>
    <row r="1313" spans="2:2">
      <c r="B1313" s="3"/>
    </row>
    <row r="1314" spans="2:2">
      <c r="B1314" s="3"/>
    </row>
    <row r="1315" spans="2:2">
      <c r="B1315" s="3"/>
    </row>
    <row r="1316" spans="2:2">
      <c r="B1316" s="3"/>
    </row>
    <row r="1317" spans="2:2">
      <c r="B1317" s="3"/>
    </row>
    <row r="1318" spans="2:2">
      <c r="B1318" s="3"/>
    </row>
    <row r="1319" spans="2:2">
      <c r="B1319" s="3"/>
    </row>
    <row r="1320" spans="2:2">
      <c r="B1320" s="3"/>
    </row>
    <row r="1321" spans="2:2">
      <c r="B1321" s="3"/>
    </row>
    <row r="1322" spans="2:2">
      <c r="B1322" s="3"/>
    </row>
    <row r="1323" spans="2:2">
      <c r="B1323" s="3"/>
    </row>
    <row r="1324" spans="2:2">
      <c r="B1324" s="3"/>
    </row>
    <row r="1325" spans="2:2">
      <c r="B1325" s="3"/>
    </row>
    <row r="1326" spans="2:2">
      <c r="B1326" s="3"/>
    </row>
    <row r="1327" spans="2:2">
      <c r="B1327" s="3"/>
    </row>
    <row r="1328" spans="2:2">
      <c r="B1328" s="3"/>
    </row>
    <row r="1329" spans="2:2">
      <c r="B1329" s="3"/>
    </row>
    <row r="1330" spans="2:2">
      <c r="B1330" s="3"/>
    </row>
    <row r="1331" spans="2:2">
      <c r="B1331" s="3"/>
    </row>
    <row r="1332" spans="2:2">
      <c r="B1332" s="3"/>
    </row>
    <row r="1333" spans="2:2">
      <c r="B1333" s="3"/>
    </row>
    <row r="1334" spans="2:2">
      <c r="B1334" s="3"/>
    </row>
    <row r="1335" spans="2:2">
      <c r="B1335" s="3"/>
    </row>
    <row r="1336" spans="2:2">
      <c r="B1336" s="3"/>
    </row>
    <row r="1337" spans="2:2">
      <c r="B1337" s="3"/>
    </row>
    <row r="1338" spans="2:2">
      <c r="B1338" s="3"/>
    </row>
    <row r="1339" spans="2:2">
      <c r="B1339" s="3"/>
    </row>
    <row r="1340" spans="2:2">
      <c r="B1340" s="3"/>
    </row>
    <row r="1341" spans="2:2">
      <c r="B1341" s="3"/>
    </row>
    <row r="1342" spans="2:2">
      <c r="B1342" s="3"/>
    </row>
    <row r="1343" spans="2:2">
      <c r="B1343" s="3"/>
    </row>
    <row r="1344" spans="2:2">
      <c r="B1344" s="3"/>
    </row>
    <row r="1345" spans="2:2">
      <c r="B1345" s="3"/>
    </row>
    <row r="1346" spans="2:2">
      <c r="B1346" s="3"/>
    </row>
    <row r="1347" spans="2:2">
      <c r="B1347" s="3"/>
    </row>
    <row r="1348" spans="2:2">
      <c r="B1348" s="3"/>
    </row>
    <row r="1349" spans="2:2">
      <c r="B1349" s="3"/>
    </row>
    <row r="1350" spans="2:2">
      <c r="B1350" s="3"/>
    </row>
    <row r="1351" spans="2:2">
      <c r="B1351" s="3"/>
    </row>
    <row r="1352" spans="2:2">
      <c r="B1352" s="3"/>
    </row>
    <row r="1353" spans="2:2">
      <c r="B1353" s="3"/>
    </row>
    <row r="1354" spans="2:2">
      <c r="B1354" s="3"/>
    </row>
    <row r="1355" spans="2:2">
      <c r="B1355" s="3"/>
    </row>
    <row r="1356" spans="2:2">
      <c r="B1356" s="3"/>
    </row>
    <row r="1357" spans="2:2">
      <c r="B1357" s="3"/>
    </row>
    <row r="1358" spans="2:2">
      <c r="B1358" s="3"/>
    </row>
    <row r="1359" spans="2:2">
      <c r="B1359" s="3"/>
    </row>
    <row r="1360" spans="2:2">
      <c r="B1360" s="3"/>
    </row>
    <row r="1361" spans="2:2">
      <c r="B1361" s="3"/>
    </row>
    <row r="1362" spans="2:2">
      <c r="B1362" s="3"/>
    </row>
    <row r="1363" spans="2:2">
      <c r="B1363" s="3"/>
    </row>
    <row r="1364" spans="2:2">
      <c r="B1364" s="3"/>
    </row>
    <row r="1365" spans="2:2">
      <c r="B1365" s="3"/>
    </row>
    <row r="1366" spans="2:2">
      <c r="B1366" s="3"/>
    </row>
    <row r="1367" spans="2:2">
      <c r="B1367" s="3"/>
    </row>
    <row r="1368" spans="2:2">
      <c r="B1368" s="3"/>
    </row>
    <row r="1369" spans="2:2">
      <c r="B1369" s="3"/>
    </row>
    <row r="1370" spans="2:2">
      <c r="B1370" s="3"/>
    </row>
    <row r="1371" spans="2:2">
      <c r="B1371" s="3"/>
    </row>
    <row r="1372" spans="2:2">
      <c r="B1372" s="3"/>
    </row>
    <row r="1373" spans="2:2">
      <c r="B1373" s="3"/>
    </row>
    <row r="1374" spans="2:2">
      <c r="B1374" s="3"/>
    </row>
    <row r="1375" spans="2:2">
      <c r="B1375" s="3"/>
    </row>
    <row r="1376" spans="2:2">
      <c r="B1376" s="3"/>
    </row>
    <row r="1377" spans="2:2">
      <c r="B1377" s="3"/>
    </row>
    <row r="1378" spans="2:2">
      <c r="B1378" s="3"/>
    </row>
    <row r="1379" spans="2:2">
      <c r="B1379" s="3"/>
    </row>
    <row r="1380" spans="2:2">
      <c r="B1380" s="3"/>
    </row>
    <row r="1381" spans="2:2">
      <c r="B1381" s="3"/>
    </row>
    <row r="1382" spans="2:2">
      <c r="B1382" s="3"/>
    </row>
    <row r="1383" spans="2:2">
      <c r="B1383" s="3"/>
    </row>
    <row r="1384" spans="2:2">
      <c r="B1384" s="3"/>
    </row>
    <row r="1385" spans="2:2">
      <c r="B1385" s="3"/>
    </row>
    <row r="1386" spans="2:2">
      <c r="B1386" s="3"/>
    </row>
    <row r="1387" spans="2:2">
      <c r="B1387" s="3"/>
    </row>
    <row r="1388" spans="2:2">
      <c r="B1388" s="3"/>
    </row>
    <row r="1389" spans="2:2">
      <c r="B1389" s="3"/>
    </row>
    <row r="1390" spans="2:2">
      <c r="B1390" s="3"/>
    </row>
    <row r="1391" spans="2:2">
      <c r="B1391" s="3"/>
    </row>
    <row r="1392" spans="2:2">
      <c r="B1392" s="3"/>
    </row>
    <row r="1393" spans="2:2">
      <c r="B1393" s="3"/>
    </row>
    <row r="1394" spans="2:2">
      <c r="B1394" s="3"/>
    </row>
    <row r="1395" spans="2:2">
      <c r="B1395" s="3"/>
    </row>
    <row r="1396" spans="2:2">
      <c r="B1396" s="3"/>
    </row>
    <row r="1397" spans="2:2">
      <c r="B1397" s="3"/>
    </row>
    <row r="1398" spans="2:2">
      <c r="B1398" s="3"/>
    </row>
    <row r="1399" spans="2:2">
      <c r="B1399" s="3"/>
    </row>
    <row r="1400" spans="2:2">
      <c r="B1400" s="3"/>
    </row>
    <row r="1401" spans="2:2">
      <c r="B1401" s="3"/>
    </row>
    <row r="1402" spans="2:2">
      <c r="B1402" s="3"/>
    </row>
    <row r="1403" spans="2:2">
      <c r="B1403" s="3"/>
    </row>
    <row r="1404" spans="2:2">
      <c r="B1404" s="3"/>
    </row>
    <row r="1405" spans="2:2">
      <c r="B1405" s="3"/>
    </row>
    <row r="1406" spans="2:2">
      <c r="B1406" s="3"/>
    </row>
    <row r="1407" spans="2:2">
      <c r="B1407" s="3"/>
    </row>
    <row r="1408" spans="2:2">
      <c r="B1408" s="3"/>
    </row>
    <row r="1409" spans="2:2">
      <c r="B1409" s="3"/>
    </row>
    <row r="1410" spans="2:2">
      <c r="B1410" s="3"/>
    </row>
    <row r="1411" spans="2:2">
      <c r="B1411" s="3"/>
    </row>
    <row r="1412" spans="2:2">
      <c r="B1412" s="3"/>
    </row>
    <row r="1413" spans="2:2">
      <c r="B1413" s="3"/>
    </row>
    <row r="1414" spans="2:2">
      <c r="B1414" s="3"/>
    </row>
    <row r="1415" spans="2:2">
      <c r="B1415" s="3"/>
    </row>
    <row r="1416" spans="2:2">
      <c r="B1416" s="3"/>
    </row>
    <row r="1417" spans="2:2">
      <c r="B1417" s="3"/>
    </row>
    <row r="1418" spans="2:2">
      <c r="B1418" s="3"/>
    </row>
    <row r="1419" spans="2:2">
      <c r="B1419" s="3"/>
    </row>
    <row r="1420" spans="2:2">
      <c r="B1420" s="3"/>
    </row>
    <row r="1421" spans="2:2">
      <c r="B1421" s="3"/>
    </row>
    <row r="1422" spans="2:2">
      <c r="B1422" s="3"/>
    </row>
    <row r="1423" spans="2:2">
      <c r="B1423" s="3"/>
    </row>
    <row r="1424" spans="2:2">
      <c r="B1424" s="3"/>
    </row>
    <row r="1425" spans="2:2">
      <c r="B1425" s="3"/>
    </row>
    <row r="1426" spans="2:2">
      <c r="B1426" s="3"/>
    </row>
    <row r="1427" spans="2:2">
      <c r="B1427" s="3"/>
    </row>
    <row r="1428" spans="2:2">
      <c r="B1428" s="3"/>
    </row>
    <row r="1429" spans="2:2">
      <c r="B1429" s="3"/>
    </row>
    <row r="1430" spans="2:2">
      <c r="B1430" s="3"/>
    </row>
    <row r="1431" spans="2:2">
      <c r="B1431" s="3"/>
    </row>
    <row r="1432" spans="2:2">
      <c r="B1432" s="3"/>
    </row>
    <row r="1433" spans="2:2">
      <c r="B1433" s="3"/>
    </row>
    <row r="1434" spans="2:2">
      <c r="B1434" s="3"/>
    </row>
    <row r="1435" spans="2:2">
      <c r="B1435" s="3"/>
    </row>
    <row r="1436" spans="2:2">
      <c r="B1436" s="3"/>
    </row>
    <row r="1437" spans="2:2">
      <c r="B1437" s="3"/>
    </row>
    <row r="1438" spans="2:2">
      <c r="B1438" s="3"/>
    </row>
    <row r="1439" spans="2:2">
      <c r="B1439" s="3"/>
    </row>
    <row r="1440" spans="2:2">
      <c r="B1440" s="3"/>
    </row>
    <row r="1441" spans="2:2">
      <c r="B1441" s="3"/>
    </row>
    <row r="1442" spans="2:2">
      <c r="B1442" s="3"/>
    </row>
    <row r="1443" spans="2:2">
      <c r="B1443" s="3"/>
    </row>
    <row r="1444" spans="2:2">
      <c r="B1444" s="3"/>
    </row>
    <row r="1445" spans="2:2">
      <c r="B1445" s="3"/>
    </row>
    <row r="1446" spans="2:2">
      <c r="B1446" s="3"/>
    </row>
    <row r="1447" spans="2:2">
      <c r="B1447" s="3"/>
    </row>
    <row r="1448" spans="2:2">
      <c r="B1448" s="3"/>
    </row>
    <row r="1449" spans="2:2">
      <c r="B1449" s="3"/>
    </row>
    <row r="1450" spans="2:2">
      <c r="B1450" s="3"/>
    </row>
    <row r="1451" spans="2:2">
      <c r="B1451" s="3"/>
    </row>
    <row r="1452" spans="2:2">
      <c r="B1452" s="3"/>
    </row>
    <row r="1453" spans="2:2">
      <c r="B1453" s="3"/>
    </row>
    <row r="1454" spans="2:2">
      <c r="B1454" s="3"/>
    </row>
    <row r="1455" spans="2:2">
      <c r="B1455" s="3"/>
    </row>
    <row r="1456" spans="2:2">
      <c r="B1456" s="3"/>
    </row>
    <row r="1457" spans="2:2">
      <c r="B1457" s="3"/>
    </row>
    <row r="1458" spans="2:2">
      <c r="B1458" s="3"/>
    </row>
    <row r="1459" spans="2:2">
      <c r="B1459" s="3"/>
    </row>
    <row r="1460" spans="2:2">
      <c r="B1460" s="3"/>
    </row>
    <row r="1461" spans="2:2">
      <c r="B1461" s="3"/>
    </row>
    <row r="1462" spans="2:2">
      <c r="B1462" s="3"/>
    </row>
    <row r="1463" spans="2:2">
      <c r="B1463" s="3"/>
    </row>
    <row r="1464" spans="2:2">
      <c r="B1464" s="3"/>
    </row>
    <row r="1465" spans="2:2">
      <c r="B1465" s="3"/>
    </row>
    <row r="1466" spans="2:2">
      <c r="B1466" s="3"/>
    </row>
    <row r="1467" spans="2:2">
      <c r="B1467" s="3"/>
    </row>
    <row r="1468" spans="2:2">
      <c r="B1468" s="3"/>
    </row>
    <row r="1469" spans="2:2">
      <c r="B1469" s="3"/>
    </row>
    <row r="1470" spans="2:2">
      <c r="B1470" s="3"/>
    </row>
    <row r="1471" spans="2:2">
      <c r="B1471" s="3"/>
    </row>
    <row r="1472" spans="2:2">
      <c r="B1472" s="3"/>
    </row>
    <row r="1473" spans="2:2">
      <c r="B1473" s="3"/>
    </row>
    <row r="1474" spans="2:2">
      <c r="B1474" s="3"/>
    </row>
    <row r="1475" spans="2:2">
      <c r="B1475" s="3"/>
    </row>
    <row r="1476" spans="2:2">
      <c r="B1476" s="3"/>
    </row>
    <row r="1477" spans="2:2">
      <c r="B1477" s="3"/>
    </row>
    <row r="1478" spans="2:2">
      <c r="B1478" s="3"/>
    </row>
    <row r="1479" spans="2:2">
      <c r="B1479" s="3"/>
    </row>
    <row r="1480" spans="2:2">
      <c r="B1480" s="3"/>
    </row>
    <row r="1481" spans="2:2">
      <c r="B1481" s="3"/>
    </row>
    <row r="1482" spans="2:2">
      <c r="B1482" s="3"/>
    </row>
    <row r="1483" spans="2:2">
      <c r="B1483" s="3"/>
    </row>
    <row r="1484" spans="2:2">
      <c r="B1484" s="3"/>
    </row>
    <row r="1485" spans="2:2">
      <c r="B1485" s="3"/>
    </row>
    <row r="1486" spans="2:2">
      <c r="B1486" s="3"/>
    </row>
    <row r="1487" spans="2:2">
      <c r="B1487" s="3"/>
    </row>
    <row r="1488" spans="2:2">
      <c r="B1488" s="3"/>
    </row>
    <row r="1489" spans="2:2">
      <c r="B1489" s="3"/>
    </row>
    <row r="1490" spans="2:2">
      <c r="B1490" s="3"/>
    </row>
    <row r="1491" spans="2:2">
      <c r="B1491" s="3"/>
    </row>
    <row r="1492" spans="2:2">
      <c r="B1492" s="3"/>
    </row>
    <row r="1493" spans="2:2">
      <c r="B1493" s="3"/>
    </row>
    <row r="1494" spans="2:2">
      <c r="B1494" s="3"/>
    </row>
    <row r="1495" spans="2:2">
      <c r="B1495" s="3"/>
    </row>
    <row r="1496" spans="2:2">
      <c r="B1496" s="3"/>
    </row>
    <row r="1497" spans="2:2">
      <c r="B1497" s="3"/>
    </row>
    <row r="1498" spans="2:2">
      <c r="B1498" s="3"/>
    </row>
    <row r="1499" spans="2:2">
      <c r="B1499" s="3"/>
    </row>
    <row r="1500" spans="2:2">
      <c r="B1500" s="3"/>
    </row>
    <row r="1501" spans="2:2">
      <c r="B1501" s="3"/>
    </row>
    <row r="1502" spans="2:2">
      <c r="B1502" s="3"/>
    </row>
    <row r="1503" spans="2:2">
      <c r="B1503" s="3"/>
    </row>
    <row r="1504" spans="2:2">
      <c r="B1504" s="3"/>
    </row>
    <row r="1505" spans="2:2">
      <c r="B1505" s="3"/>
    </row>
    <row r="1506" spans="2:2">
      <c r="B1506" s="3"/>
    </row>
    <row r="1507" spans="2:2">
      <c r="B1507" s="3"/>
    </row>
    <row r="1508" spans="2:2">
      <c r="B1508" s="3"/>
    </row>
    <row r="1509" spans="2:2">
      <c r="B1509" s="3"/>
    </row>
    <row r="1510" spans="2:2">
      <c r="B1510" s="3"/>
    </row>
    <row r="1511" spans="2:2">
      <c r="B1511" s="3"/>
    </row>
    <row r="1512" spans="2:2">
      <c r="B1512" s="3"/>
    </row>
    <row r="1513" spans="2:2">
      <c r="B1513" s="3"/>
    </row>
    <row r="1514" spans="2:2">
      <c r="B1514" s="3"/>
    </row>
    <row r="1515" spans="2:2">
      <c r="B1515" s="3"/>
    </row>
    <row r="1516" spans="2:2">
      <c r="B1516" s="3"/>
    </row>
    <row r="1517" spans="2:2">
      <c r="B1517" s="3"/>
    </row>
    <row r="1518" spans="2:2">
      <c r="B1518" s="3"/>
    </row>
    <row r="1519" spans="2:2">
      <c r="B1519" s="3"/>
    </row>
    <row r="1520" spans="2:2">
      <c r="B1520" s="3"/>
    </row>
    <row r="1521" spans="2:2">
      <c r="B1521" s="3"/>
    </row>
    <row r="1522" spans="2:2">
      <c r="B1522" s="3"/>
    </row>
    <row r="1523" spans="2:2">
      <c r="B1523" s="3"/>
    </row>
    <row r="1524" spans="2:2">
      <c r="B1524" s="3"/>
    </row>
    <row r="1525" spans="2:2">
      <c r="B1525" s="3"/>
    </row>
    <row r="1526" spans="2:2">
      <c r="B1526" s="3"/>
    </row>
    <row r="1527" spans="2:2">
      <c r="B1527" s="3"/>
    </row>
    <row r="1528" spans="2:2">
      <c r="B1528" s="3"/>
    </row>
    <row r="1529" spans="2:2">
      <c r="B1529" s="3"/>
    </row>
    <row r="1530" spans="2:2">
      <c r="B1530" s="3"/>
    </row>
    <row r="1531" spans="2:2">
      <c r="B1531" s="3"/>
    </row>
    <row r="1532" spans="2:2">
      <c r="B1532" s="3"/>
    </row>
    <row r="1533" spans="2:2">
      <c r="B1533" s="3"/>
    </row>
    <row r="1534" spans="2:2">
      <c r="B1534" s="3"/>
    </row>
    <row r="1535" spans="2:2">
      <c r="B1535" s="3"/>
    </row>
    <row r="1536" spans="2:2">
      <c r="B1536" s="3"/>
    </row>
    <row r="1537" spans="2:2">
      <c r="B1537" s="3"/>
    </row>
    <row r="1538" spans="2:2">
      <c r="B1538" s="3"/>
    </row>
    <row r="1539" spans="2:2">
      <c r="B1539" s="3"/>
    </row>
    <row r="1540" spans="2:2">
      <c r="B1540" s="3"/>
    </row>
    <row r="1541" spans="2:2">
      <c r="B1541" s="3"/>
    </row>
    <row r="1542" spans="2:2">
      <c r="B1542" s="3"/>
    </row>
    <row r="1543" spans="2:2">
      <c r="B1543" s="3"/>
    </row>
    <row r="1544" spans="2:2">
      <c r="B1544" s="3"/>
    </row>
    <row r="1545" spans="2:2">
      <c r="B1545" s="3"/>
    </row>
    <row r="1546" spans="2:2">
      <c r="B1546" s="3"/>
    </row>
    <row r="1547" spans="2:2">
      <c r="B1547" s="3"/>
    </row>
    <row r="1548" spans="2:2">
      <c r="B1548" s="3"/>
    </row>
    <row r="1549" spans="2:2">
      <c r="B1549" s="3"/>
    </row>
    <row r="1550" spans="2:2">
      <c r="B1550" s="3"/>
    </row>
    <row r="1551" spans="2:2">
      <c r="B1551" s="3"/>
    </row>
    <row r="1552" spans="2:2">
      <c r="B1552" s="3"/>
    </row>
    <row r="1553" spans="2:2">
      <c r="B1553" s="3"/>
    </row>
    <row r="1554" spans="2:2">
      <c r="B1554" s="3"/>
    </row>
    <row r="1555" spans="2:2">
      <c r="B1555" s="3"/>
    </row>
    <row r="1556" spans="2:2">
      <c r="B1556" s="3"/>
    </row>
    <row r="1557" spans="2:2">
      <c r="B1557" s="3"/>
    </row>
    <row r="1558" spans="2:2">
      <c r="B1558" s="3"/>
    </row>
    <row r="1559" spans="2:2">
      <c r="B1559" s="3"/>
    </row>
    <row r="1560" spans="2:2">
      <c r="B1560" s="3"/>
    </row>
    <row r="1561" spans="2:2">
      <c r="B1561" s="3"/>
    </row>
    <row r="1562" spans="2:2">
      <c r="B1562" s="3"/>
    </row>
    <row r="1563" spans="2:2">
      <c r="B1563" s="3"/>
    </row>
    <row r="1564" spans="2:2">
      <c r="B1564" s="3"/>
    </row>
    <row r="1565" spans="2:2">
      <c r="B1565" s="3"/>
    </row>
    <row r="1566" spans="2:2">
      <c r="B1566" s="3"/>
    </row>
    <row r="1567" spans="2:2">
      <c r="B1567" s="3"/>
    </row>
    <row r="1568" spans="2:2">
      <c r="B1568" s="3"/>
    </row>
    <row r="1569" spans="2:2">
      <c r="B1569" s="3"/>
    </row>
    <row r="1570" spans="2:2">
      <c r="B1570" s="3"/>
    </row>
    <row r="1571" spans="2:2">
      <c r="B1571" s="3"/>
    </row>
    <row r="1572" spans="2:2">
      <c r="B1572" s="3"/>
    </row>
    <row r="1573" spans="2:2">
      <c r="B1573" s="3"/>
    </row>
    <row r="1574" spans="2:2">
      <c r="B1574" s="3"/>
    </row>
    <row r="1575" spans="2:2">
      <c r="B1575" s="3"/>
    </row>
    <row r="1576" spans="2:2">
      <c r="B1576" s="3"/>
    </row>
    <row r="1577" spans="2:2">
      <c r="B1577" s="3"/>
    </row>
    <row r="1578" spans="2:2">
      <c r="B1578" s="3"/>
    </row>
    <row r="1579" spans="2:2">
      <c r="B1579" s="3"/>
    </row>
    <row r="1580" spans="2:2">
      <c r="B1580" s="3"/>
    </row>
    <row r="1581" spans="2:2">
      <c r="B1581" s="3"/>
    </row>
    <row r="1582" spans="2:2">
      <c r="B1582" s="3"/>
    </row>
    <row r="1583" spans="2:2">
      <c r="B1583" s="3"/>
    </row>
    <row r="1584" spans="2:2">
      <c r="B1584" s="3"/>
    </row>
    <row r="1585" spans="2:2">
      <c r="B1585" s="3"/>
    </row>
    <row r="1586" spans="2:2">
      <c r="B1586" s="3"/>
    </row>
    <row r="1587" spans="2:2">
      <c r="B1587" s="3"/>
    </row>
    <row r="1588" spans="2:2">
      <c r="B1588" s="3"/>
    </row>
    <row r="1589" spans="2:2">
      <c r="B1589" s="3"/>
    </row>
    <row r="1590" spans="2:2">
      <c r="B1590" s="3"/>
    </row>
    <row r="1591" spans="2:2">
      <c r="B1591" s="3"/>
    </row>
    <row r="1592" spans="2:2">
      <c r="B1592" s="3"/>
    </row>
    <row r="1593" spans="2:2">
      <c r="B1593" s="3"/>
    </row>
    <row r="1594" spans="2:2">
      <c r="B1594" s="3"/>
    </row>
    <row r="1595" spans="2:2">
      <c r="B1595" s="3"/>
    </row>
    <row r="1596" spans="2:2">
      <c r="B1596" s="3"/>
    </row>
    <row r="1597" spans="2:2">
      <c r="B1597" s="3"/>
    </row>
    <row r="1598" spans="2:2">
      <c r="B1598" s="3"/>
    </row>
    <row r="1599" spans="2:2">
      <c r="B1599" s="3"/>
    </row>
    <row r="1600" spans="2:2">
      <c r="B1600" s="3"/>
    </row>
    <row r="1601" spans="2:2">
      <c r="B1601" s="3"/>
    </row>
    <row r="1602" spans="2:2">
      <c r="B1602" s="3"/>
    </row>
    <row r="1603" spans="2:2">
      <c r="B1603" s="3"/>
    </row>
    <row r="1604" spans="2:2">
      <c r="B1604" s="3"/>
    </row>
    <row r="1605" spans="2:2">
      <c r="B1605" s="3"/>
    </row>
    <row r="1606" spans="2:2">
      <c r="B1606" s="3"/>
    </row>
    <row r="1607" spans="2:2">
      <c r="B1607" s="3"/>
    </row>
    <row r="1608" spans="2:2">
      <c r="B1608" s="3"/>
    </row>
    <row r="1609" spans="2:2">
      <c r="B1609" s="3"/>
    </row>
    <row r="1610" spans="2:2">
      <c r="B1610" s="3"/>
    </row>
    <row r="1611" spans="2:2">
      <c r="B1611" s="3"/>
    </row>
    <row r="1612" spans="2:2">
      <c r="B1612" s="3"/>
    </row>
    <row r="1613" spans="2:2">
      <c r="B1613" s="3"/>
    </row>
    <row r="1614" spans="2:2">
      <c r="B1614" s="3"/>
    </row>
    <row r="1615" spans="2:2">
      <c r="B1615" s="3"/>
    </row>
    <row r="1616" spans="2:2">
      <c r="B1616" s="3"/>
    </row>
    <row r="1617" spans="2:2">
      <c r="B1617" s="3"/>
    </row>
    <row r="1618" spans="2:2">
      <c r="B1618" s="3"/>
    </row>
    <row r="1619" spans="2:2">
      <c r="B1619" s="3"/>
    </row>
    <row r="1620" spans="2:2">
      <c r="B1620" s="3"/>
    </row>
    <row r="1621" spans="2:2">
      <c r="B1621" s="3"/>
    </row>
    <row r="1622" spans="2:2">
      <c r="B1622" s="3"/>
    </row>
    <row r="1623" spans="2:2">
      <c r="B1623" s="3"/>
    </row>
    <row r="1624" spans="2:2">
      <c r="B1624" s="3"/>
    </row>
    <row r="1625" spans="2:2">
      <c r="B1625" s="3"/>
    </row>
    <row r="1626" spans="2:2">
      <c r="B1626" s="3"/>
    </row>
    <row r="1627" spans="2:2">
      <c r="B1627" s="3"/>
    </row>
    <row r="1628" spans="2:2">
      <c r="B1628" s="3"/>
    </row>
    <row r="1629" spans="2:2">
      <c r="B1629" s="3"/>
    </row>
    <row r="1630" spans="2:2">
      <c r="B1630" s="3"/>
    </row>
    <row r="1631" spans="2:2">
      <c r="B1631" s="3"/>
    </row>
    <row r="1632" spans="2:2">
      <c r="B1632" s="3"/>
    </row>
    <row r="1633" spans="2:2">
      <c r="B1633" s="3"/>
    </row>
    <row r="1634" spans="2:2">
      <c r="B1634" s="3"/>
    </row>
    <row r="1635" spans="2:2">
      <c r="B1635" s="3"/>
    </row>
    <row r="1636" spans="2:2">
      <c r="B1636" s="3"/>
    </row>
    <row r="1637" spans="2:2">
      <c r="B1637" s="3"/>
    </row>
    <row r="1638" spans="2:2">
      <c r="B1638" s="3"/>
    </row>
    <row r="1639" spans="2:2">
      <c r="B1639" s="3"/>
    </row>
    <row r="1640" spans="2:2">
      <c r="B1640" s="3"/>
    </row>
    <row r="1641" spans="2:2">
      <c r="B1641" s="3"/>
    </row>
    <row r="1642" spans="2:2">
      <c r="B1642" s="3"/>
    </row>
    <row r="1643" spans="2:2">
      <c r="B1643" s="3"/>
    </row>
    <row r="1644" spans="2:2">
      <c r="B1644" s="3"/>
    </row>
    <row r="1645" spans="2:2">
      <c r="B1645" s="3"/>
    </row>
    <row r="1646" spans="2:2">
      <c r="B1646" s="3"/>
    </row>
    <row r="1647" spans="2:2">
      <c r="B1647" s="3"/>
    </row>
    <row r="1648" spans="2:2">
      <c r="B1648" s="3"/>
    </row>
    <row r="1649" spans="2:2">
      <c r="B1649" s="3"/>
    </row>
    <row r="1650" spans="2:2">
      <c r="B1650" s="3"/>
    </row>
    <row r="1651" spans="2:2">
      <c r="B1651" s="3"/>
    </row>
    <row r="1652" spans="2:2">
      <c r="B1652" s="3"/>
    </row>
    <row r="1653" spans="2:2">
      <c r="B1653" s="3"/>
    </row>
    <row r="1654" spans="2:2">
      <c r="B1654" s="3"/>
    </row>
    <row r="1655" spans="2:2">
      <c r="B1655" s="3"/>
    </row>
    <row r="1656" spans="2:2">
      <c r="B1656" s="3"/>
    </row>
    <row r="1657" spans="2:2">
      <c r="B1657" s="3"/>
    </row>
    <row r="1658" spans="2:2">
      <c r="B1658" s="3"/>
    </row>
    <row r="1659" spans="2:2">
      <c r="B1659" s="3"/>
    </row>
    <row r="1660" spans="2:2">
      <c r="B1660" s="3"/>
    </row>
    <row r="1661" spans="2:2">
      <c r="B1661" s="3"/>
    </row>
    <row r="1662" spans="2:2">
      <c r="B1662" s="3"/>
    </row>
    <row r="1663" spans="2:2">
      <c r="B1663" s="3"/>
    </row>
    <row r="1664" spans="2:2">
      <c r="B1664" s="3"/>
    </row>
    <row r="1665" spans="2:2">
      <c r="B1665" s="3"/>
    </row>
    <row r="1666" spans="2:2">
      <c r="B1666" s="3"/>
    </row>
    <row r="1667" spans="2:2">
      <c r="B1667" s="3"/>
    </row>
    <row r="1668" spans="2:2">
      <c r="B1668" s="3"/>
    </row>
    <row r="1669" spans="2:2">
      <c r="B1669" s="3"/>
    </row>
    <row r="1670" spans="2:2">
      <c r="B1670" s="3"/>
    </row>
    <row r="1671" spans="2:2">
      <c r="B1671" s="3"/>
    </row>
    <row r="1672" spans="2:2">
      <c r="B1672" s="3"/>
    </row>
    <row r="1673" spans="2:2">
      <c r="B1673" s="3"/>
    </row>
    <row r="1674" spans="2:2">
      <c r="B1674" s="3"/>
    </row>
    <row r="1675" spans="2:2">
      <c r="B1675" s="3"/>
    </row>
    <row r="1676" spans="2:2">
      <c r="B1676" s="3"/>
    </row>
    <row r="1677" spans="2:2">
      <c r="B1677" s="3"/>
    </row>
    <row r="1678" spans="2:2">
      <c r="B1678" s="3"/>
    </row>
    <row r="1679" spans="2:2">
      <c r="B1679" s="3"/>
    </row>
    <row r="1680" spans="2:2">
      <c r="B1680" s="3"/>
    </row>
    <row r="1681" spans="2:2">
      <c r="B1681" s="3"/>
    </row>
    <row r="1682" spans="2:2">
      <c r="B1682" s="3"/>
    </row>
    <row r="1683" spans="2:2">
      <c r="B1683" s="3"/>
    </row>
    <row r="1684" spans="2:2">
      <c r="B1684" s="3"/>
    </row>
    <row r="1685" spans="2:2">
      <c r="B1685" s="3"/>
    </row>
    <row r="1686" spans="2:2">
      <c r="B1686" s="3"/>
    </row>
    <row r="1687" spans="2:2">
      <c r="B1687" s="3"/>
    </row>
    <row r="1688" spans="2:2">
      <c r="B1688" s="3"/>
    </row>
    <row r="1689" spans="2:2">
      <c r="B1689" s="3"/>
    </row>
    <row r="1690" spans="2:2">
      <c r="B1690" s="3"/>
    </row>
    <row r="1691" spans="2:2">
      <c r="B1691" s="3"/>
    </row>
    <row r="1692" spans="2:2">
      <c r="B1692" s="3"/>
    </row>
    <row r="1693" spans="2:2">
      <c r="B1693" s="3"/>
    </row>
    <row r="1694" spans="2:2">
      <c r="B1694" s="3"/>
    </row>
    <row r="1695" spans="2:2">
      <c r="B1695" s="3"/>
    </row>
    <row r="1696" spans="2:2">
      <c r="B1696" s="3"/>
    </row>
    <row r="1697" spans="2:2">
      <c r="B1697" s="3"/>
    </row>
    <row r="1698" spans="2:2">
      <c r="B1698" s="3"/>
    </row>
    <row r="1699" spans="2:2">
      <c r="B1699" s="3"/>
    </row>
    <row r="1700" spans="2:2">
      <c r="B1700" s="3"/>
    </row>
    <row r="1701" spans="2:2">
      <c r="B1701" s="3"/>
    </row>
    <row r="1702" spans="2:2">
      <c r="B1702" s="3"/>
    </row>
    <row r="1703" spans="2:2">
      <c r="B1703" s="3"/>
    </row>
    <row r="1704" spans="2:2">
      <c r="B1704" s="3"/>
    </row>
    <row r="1705" spans="2:2">
      <c r="B1705" s="3"/>
    </row>
    <row r="1706" spans="2:2">
      <c r="B1706" s="3"/>
    </row>
    <row r="1707" spans="2:2">
      <c r="B1707" s="3"/>
    </row>
    <row r="1708" spans="2:2">
      <c r="B1708" s="3"/>
    </row>
    <row r="1709" spans="2:2">
      <c r="B1709" s="3"/>
    </row>
    <row r="1710" spans="2:2">
      <c r="B1710" s="3"/>
    </row>
    <row r="1711" spans="2:2">
      <c r="B1711" s="3"/>
    </row>
    <row r="1712" spans="2:2">
      <c r="B1712" s="3"/>
    </row>
    <row r="1713" spans="2:2">
      <c r="B1713" s="3"/>
    </row>
    <row r="1714" spans="2:2">
      <c r="B1714" s="3"/>
    </row>
    <row r="1715" spans="2:2">
      <c r="B1715" s="3"/>
    </row>
    <row r="1716" spans="2:2">
      <c r="B1716" s="3"/>
    </row>
    <row r="1717" spans="2:2">
      <c r="B1717" s="3"/>
    </row>
    <row r="1718" spans="2:2">
      <c r="B1718" s="3"/>
    </row>
    <row r="1719" spans="2:2">
      <c r="B1719" s="3"/>
    </row>
    <row r="1720" spans="2:2">
      <c r="B1720" s="3"/>
    </row>
    <row r="1721" spans="2:2">
      <c r="B1721" s="3"/>
    </row>
    <row r="1722" spans="2:2">
      <c r="B1722" s="3"/>
    </row>
    <row r="1723" spans="2:2">
      <c r="B1723" s="3"/>
    </row>
    <row r="1724" spans="2:2">
      <c r="B1724" s="3"/>
    </row>
    <row r="1725" spans="2:2">
      <c r="B1725" s="3"/>
    </row>
    <row r="1726" spans="2:2">
      <c r="B1726" s="3"/>
    </row>
    <row r="1727" spans="2:2">
      <c r="B1727" s="3"/>
    </row>
    <row r="1728" spans="2:2">
      <c r="B1728" s="3"/>
    </row>
    <row r="1729" spans="2:2">
      <c r="B1729" s="3"/>
    </row>
    <row r="1730" spans="2:2">
      <c r="B1730" s="3"/>
    </row>
    <row r="1731" spans="2:2">
      <c r="B1731" s="3"/>
    </row>
    <row r="1732" spans="2:2">
      <c r="B1732" s="3"/>
    </row>
    <row r="1733" spans="2:2">
      <c r="B1733" s="3"/>
    </row>
    <row r="1734" spans="2:2">
      <c r="B1734" s="3"/>
    </row>
    <row r="1735" spans="2:2">
      <c r="B1735" s="3"/>
    </row>
    <row r="1736" spans="2:2">
      <c r="B1736" s="3"/>
    </row>
    <row r="1737" spans="2:2">
      <c r="B1737" s="3"/>
    </row>
    <row r="1738" spans="2:2">
      <c r="B1738" s="3"/>
    </row>
    <row r="1739" spans="2:2">
      <c r="B1739" s="3"/>
    </row>
    <row r="1740" spans="2:2">
      <c r="B1740" s="3"/>
    </row>
    <row r="1741" spans="2:2">
      <c r="B1741" s="3"/>
    </row>
    <row r="1742" spans="2:2">
      <c r="B1742" s="3"/>
    </row>
    <row r="1743" spans="2:2">
      <c r="B1743" s="3"/>
    </row>
    <row r="1744" spans="2:2">
      <c r="B1744" s="3"/>
    </row>
    <row r="1745" spans="2:2">
      <c r="B1745" s="3"/>
    </row>
    <row r="1746" spans="2:2">
      <c r="B1746" s="3"/>
    </row>
    <row r="1747" spans="2:2">
      <c r="B1747" s="3"/>
    </row>
    <row r="1748" spans="2:2">
      <c r="B1748" s="3"/>
    </row>
    <row r="1749" spans="2:2">
      <c r="B1749" s="3"/>
    </row>
    <row r="1750" spans="2:2">
      <c r="B1750" s="3"/>
    </row>
    <row r="1751" spans="2:2">
      <c r="B1751" s="3"/>
    </row>
    <row r="1752" spans="2:2">
      <c r="B1752" s="3"/>
    </row>
    <row r="1753" spans="2:2">
      <c r="B1753" s="3"/>
    </row>
    <row r="1754" spans="2:2">
      <c r="B1754" s="3"/>
    </row>
    <row r="1755" spans="2:2">
      <c r="B1755" s="3"/>
    </row>
    <row r="1756" spans="2:2">
      <c r="B1756" s="3"/>
    </row>
    <row r="1757" spans="2:2">
      <c r="B1757" s="3"/>
    </row>
    <row r="1758" spans="2:2">
      <c r="B1758" s="3"/>
    </row>
    <row r="1759" spans="2:2">
      <c r="B1759" s="3"/>
    </row>
    <row r="1760" spans="2:2">
      <c r="B1760" s="3"/>
    </row>
    <row r="1761" spans="2:2">
      <c r="B1761" s="3"/>
    </row>
    <row r="1762" spans="2:2">
      <c r="B1762" s="3"/>
    </row>
    <row r="1763" spans="2:2">
      <c r="B1763" s="3"/>
    </row>
    <row r="1764" spans="2:2">
      <c r="B1764" s="3"/>
    </row>
    <row r="1765" spans="2:2">
      <c r="B1765" s="3"/>
    </row>
    <row r="1766" spans="2:2">
      <c r="B1766" s="3"/>
    </row>
    <row r="1767" spans="2:2">
      <c r="B1767" s="3"/>
    </row>
    <row r="1768" spans="2:2">
      <c r="B1768" s="3"/>
    </row>
    <row r="1769" spans="2:2">
      <c r="B1769" s="3"/>
    </row>
    <row r="1770" spans="2:2">
      <c r="B1770" s="3"/>
    </row>
    <row r="1771" spans="2:2">
      <c r="B1771" s="3"/>
    </row>
    <row r="1772" spans="2:2">
      <c r="B1772" s="3"/>
    </row>
    <row r="1773" spans="2:2">
      <c r="B1773" s="3"/>
    </row>
    <row r="1774" spans="2:2">
      <c r="B1774" s="3"/>
    </row>
    <row r="1775" spans="2:2">
      <c r="B1775" s="3"/>
    </row>
    <row r="1776" spans="2:2">
      <c r="B1776" s="3"/>
    </row>
    <row r="1777" spans="2:2">
      <c r="B1777" s="3"/>
    </row>
    <row r="1778" spans="2:2">
      <c r="B1778" s="3"/>
    </row>
    <row r="1779" spans="2:2">
      <c r="B1779" s="3"/>
    </row>
    <row r="1780" spans="2:2">
      <c r="B1780" s="3"/>
    </row>
    <row r="1781" spans="2:2">
      <c r="B1781" s="3"/>
    </row>
    <row r="1782" spans="2:2">
      <c r="B1782" s="3"/>
    </row>
    <row r="1783" spans="2:2">
      <c r="B1783" s="3"/>
    </row>
    <row r="1784" spans="2:2">
      <c r="B1784" s="3"/>
    </row>
    <row r="1785" spans="2:2">
      <c r="B1785" s="3"/>
    </row>
    <row r="1786" spans="2:2">
      <c r="B1786" s="3"/>
    </row>
    <row r="1787" spans="2:2">
      <c r="B1787" s="3"/>
    </row>
    <row r="1788" spans="2:2">
      <c r="B1788" s="3"/>
    </row>
    <row r="1789" spans="2:2">
      <c r="B1789" s="3"/>
    </row>
    <row r="1790" spans="2:2">
      <c r="B1790" s="3"/>
    </row>
    <row r="1791" spans="2:2">
      <c r="B1791" s="3"/>
    </row>
    <row r="1792" spans="2:2">
      <c r="B1792" s="3"/>
    </row>
    <row r="1793" spans="2:2">
      <c r="B1793" s="3"/>
    </row>
    <row r="1794" spans="2:2">
      <c r="B1794" s="3"/>
    </row>
    <row r="1795" spans="2:2">
      <c r="B1795" s="3"/>
    </row>
    <row r="1796" spans="2:2">
      <c r="B1796" s="3"/>
    </row>
    <row r="1797" spans="2:2">
      <c r="B1797" s="3"/>
    </row>
    <row r="1798" spans="2:2">
      <c r="B1798" s="3"/>
    </row>
    <row r="1799" spans="2:2">
      <c r="B1799" s="3"/>
    </row>
    <row r="1800" spans="2:2">
      <c r="B1800" s="3"/>
    </row>
    <row r="1801" spans="2:2">
      <c r="B1801" s="3"/>
    </row>
    <row r="1802" spans="2:2">
      <c r="B1802" s="3"/>
    </row>
    <row r="1803" spans="2:2">
      <c r="B1803" s="3"/>
    </row>
    <row r="1804" spans="2:2">
      <c r="B1804" s="3"/>
    </row>
    <row r="1805" spans="2:2">
      <c r="B1805" s="3"/>
    </row>
    <row r="1806" spans="2:2">
      <c r="B1806" s="3"/>
    </row>
    <row r="1807" spans="2:2">
      <c r="B1807" s="3"/>
    </row>
    <row r="1808" spans="2:2">
      <c r="B1808" s="3"/>
    </row>
    <row r="1809" spans="2:2">
      <c r="B1809" s="3"/>
    </row>
    <row r="1810" spans="2:2">
      <c r="B1810" s="3"/>
    </row>
    <row r="1811" spans="2:2">
      <c r="B1811" s="3"/>
    </row>
    <row r="1812" spans="2:2">
      <c r="B1812" s="3"/>
    </row>
    <row r="1813" spans="2:2">
      <c r="B1813" s="3"/>
    </row>
    <row r="1814" spans="2:2">
      <c r="B1814" s="3"/>
    </row>
    <row r="1815" spans="2:2">
      <c r="B1815" s="3"/>
    </row>
    <row r="1816" spans="2:2">
      <c r="B1816" s="3"/>
    </row>
    <row r="1817" spans="2:2">
      <c r="B1817" s="3"/>
    </row>
    <row r="1818" spans="2:2">
      <c r="B1818" s="3"/>
    </row>
    <row r="1819" spans="2:2">
      <c r="B1819" s="3"/>
    </row>
    <row r="1820" spans="2:2">
      <c r="B1820" s="3"/>
    </row>
    <row r="1821" spans="2:2">
      <c r="B1821" s="3"/>
    </row>
    <row r="1822" spans="2:2">
      <c r="B1822" s="3"/>
    </row>
    <row r="1823" spans="2:2">
      <c r="B1823" s="3"/>
    </row>
    <row r="1824" spans="2:2">
      <c r="B1824" s="3"/>
    </row>
    <row r="1825" spans="2:2">
      <c r="B1825" s="3"/>
    </row>
    <row r="1826" spans="2:2">
      <c r="B1826" s="3"/>
    </row>
    <row r="1827" spans="2:2">
      <c r="B1827" s="3"/>
    </row>
    <row r="1828" spans="2:2">
      <c r="B1828" s="3"/>
    </row>
    <row r="1829" spans="2:2">
      <c r="B1829" s="3"/>
    </row>
    <row r="1830" spans="2:2">
      <c r="B1830" s="3"/>
    </row>
    <row r="1831" spans="2:2">
      <c r="B1831" s="3"/>
    </row>
    <row r="1832" spans="2:2">
      <c r="B1832" s="3"/>
    </row>
    <row r="1833" spans="2:2">
      <c r="B1833" s="3"/>
    </row>
    <row r="1834" spans="2:2">
      <c r="B1834" s="3"/>
    </row>
    <row r="1835" spans="2:2">
      <c r="B1835" s="3"/>
    </row>
    <row r="1836" spans="2:2">
      <c r="B1836" s="3"/>
    </row>
    <row r="1837" spans="2:2">
      <c r="B1837" s="3"/>
    </row>
    <row r="1838" spans="2:2">
      <c r="B1838" s="3"/>
    </row>
    <row r="1839" spans="2:2">
      <c r="B1839" s="3"/>
    </row>
    <row r="1840" spans="2:2">
      <c r="B1840" s="3"/>
    </row>
    <row r="1841" spans="2:2">
      <c r="B1841" s="3"/>
    </row>
    <row r="1842" spans="2:2">
      <c r="B1842" s="3"/>
    </row>
    <row r="1843" spans="2:2">
      <c r="B1843" s="3"/>
    </row>
    <row r="1844" spans="2:2">
      <c r="B1844" s="3"/>
    </row>
    <row r="1845" spans="2:2">
      <c r="B1845" s="3"/>
    </row>
    <row r="1846" spans="2:2">
      <c r="B1846" s="3"/>
    </row>
    <row r="1847" spans="2:2">
      <c r="B1847" s="3"/>
    </row>
    <row r="1848" spans="2:2">
      <c r="B1848" s="3"/>
    </row>
    <row r="1849" spans="2:2">
      <c r="B1849" s="3"/>
    </row>
    <row r="1850" spans="2:2">
      <c r="B1850" s="3"/>
    </row>
    <row r="1851" spans="2:2">
      <c r="B1851" s="3"/>
    </row>
    <row r="1852" spans="2:2">
      <c r="B1852" s="3"/>
    </row>
    <row r="1853" spans="2:2">
      <c r="B1853" s="3"/>
    </row>
    <row r="1854" spans="2:2">
      <c r="B1854" s="3"/>
    </row>
    <row r="1855" spans="2:2">
      <c r="B1855" s="3"/>
    </row>
    <row r="1856" spans="2:2">
      <c r="B1856" s="3"/>
    </row>
    <row r="1857" spans="2:2">
      <c r="B1857" s="3"/>
    </row>
    <row r="1858" spans="2:2">
      <c r="B1858" s="3"/>
    </row>
    <row r="1859" spans="2:2">
      <c r="B1859" s="3"/>
    </row>
    <row r="1860" spans="2:2">
      <c r="B1860" s="3"/>
    </row>
    <row r="1861" spans="2:2">
      <c r="B1861" s="3"/>
    </row>
    <row r="1862" spans="2:2">
      <c r="B1862" s="3"/>
    </row>
    <row r="1863" spans="2:2">
      <c r="B1863" s="3"/>
    </row>
    <row r="1864" spans="2:2">
      <c r="B1864" s="3"/>
    </row>
    <row r="1865" spans="2:2">
      <c r="B1865" s="3"/>
    </row>
    <row r="1866" spans="2:2">
      <c r="B1866" s="3"/>
    </row>
    <row r="1867" spans="2:2">
      <c r="B1867" s="3"/>
    </row>
    <row r="1868" spans="2:2">
      <c r="B1868" s="3"/>
    </row>
    <row r="1869" spans="2:2">
      <c r="B1869" s="3"/>
    </row>
    <row r="1870" spans="2:2">
      <c r="B1870" s="3"/>
    </row>
    <row r="1871" spans="2:2">
      <c r="B1871" s="3"/>
    </row>
    <row r="1872" spans="2:2">
      <c r="B1872" s="3"/>
    </row>
    <row r="1873" spans="2:2">
      <c r="B1873" s="3"/>
    </row>
    <row r="1874" spans="2:2">
      <c r="B1874" s="3"/>
    </row>
    <row r="1875" spans="2:2">
      <c r="B1875" s="3"/>
    </row>
    <row r="1876" spans="2:2">
      <c r="B1876" s="3"/>
    </row>
    <row r="1877" spans="2:2">
      <c r="B1877" s="3"/>
    </row>
    <row r="1878" spans="2:2">
      <c r="B1878" s="3"/>
    </row>
    <row r="1879" spans="2:2">
      <c r="B1879" s="3"/>
    </row>
    <row r="1880" spans="2:2">
      <c r="B1880" s="3"/>
    </row>
    <row r="1881" spans="2:2">
      <c r="B1881" s="3"/>
    </row>
    <row r="1882" spans="2:2">
      <c r="B1882" s="3"/>
    </row>
    <row r="1883" spans="2:2">
      <c r="B1883" s="3"/>
    </row>
    <row r="1884" spans="2:2">
      <c r="B1884" s="3"/>
    </row>
    <row r="1885" spans="2:2">
      <c r="B1885" s="3"/>
    </row>
    <row r="1886" spans="2:2">
      <c r="B1886" s="3"/>
    </row>
    <row r="1887" spans="2:2">
      <c r="B1887" s="3"/>
    </row>
    <row r="1888" spans="2:2">
      <c r="B1888" s="3"/>
    </row>
    <row r="1889" spans="2:2">
      <c r="B1889" s="3"/>
    </row>
    <row r="1890" spans="2:2">
      <c r="B1890" s="3"/>
    </row>
    <row r="1891" spans="2:2">
      <c r="B1891" s="3"/>
    </row>
    <row r="1892" spans="2:2">
      <c r="B1892" s="3"/>
    </row>
    <row r="1893" spans="2:2">
      <c r="B1893" s="3"/>
    </row>
    <row r="1894" spans="2:2">
      <c r="B1894" s="3"/>
    </row>
    <row r="1895" spans="2:2">
      <c r="B1895" s="3"/>
    </row>
    <row r="1896" spans="2:2">
      <c r="B1896" s="3"/>
    </row>
    <row r="1897" spans="2:2">
      <c r="B1897" s="3"/>
    </row>
    <row r="1898" spans="2:2">
      <c r="B1898" s="3"/>
    </row>
    <row r="1899" spans="2:2">
      <c r="B1899" s="3"/>
    </row>
    <row r="1900" spans="2:2">
      <c r="B1900" s="3"/>
    </row>
    <row r="1901" spans="2:2">
      <c r="B1901" s="3"/>
    </row>
    <row r="1902" spans="2:2">
      <c r="B1902" s="3"/>
    </row>
    <row r="1903" spans="2:2">
      <c r="B1903" s="3"/>
    </row>
    <row r="1904" spans="2:2">
      <c r="B1904" s="3"/>
    </row>
    <row r="1905" spans="2:2">
      <c r="B1905" s="3"/>
    </row>
    <row r="1906" spans="2:2">
      <c r="B1906" s="3"/>
    </row>
    <row r="1907" spans="2:2">
      <c r="B1907" s="3"/>
    </row>
    <row r="1908" spans="2:2">
      <c r="B1908" s="3"/>
    </row>
    <row r="1909" spans="2:2">
      <c r="B1909" s="3"/>
    </row>
    <row r="1910" spans="2:2">
      <c r="B1910" s="3"/>
    </row>
    <row r="1911" spans="2:2">
      <c r="B1911" s="3"/>
    </row>
    <row r="1912" spans="2:2">
      <c r="B1912" s="3"/>
    </row>
    <row r="1913" spans="2:2">
      <c r="B1913" s="3"/>
    </row>
    <row r="1914" spans="2:2">
      <c r="B1914" s="3"/>
    </row>
    <row r="1915" spans="2:2">
      <c r="B1915" s="3"/>
    </row>
    <row r="1916" spans="2:2">
      <c r="B1916" s="3"/>
    </row>
    <row r="1917" spans="2:2">
      <c r="B1917" s="3"/>
    </row>
    <row r="1918" spans="2:2">
      <c r="B1918" s="3"/>
    </row>
    <row r="1919" spans="2:2">
      <c r="B1919" s="3"/>
    </row>
    <row r="1920" spans="2:2">
      <c r="B1920" s="3"/>
    </row>
    <row r="1921" spans="2:2">
      <c r="B1921" s="3"/>
    </row>
    <row r="1922" spans="2:2">
      <c r="B1922" s="3"/>
    </row>
    <row r="1923" spans="2:2">
      <c r="B1923" s="3"/>
    </row>
    <row r="1924" spans="2:2">
      <c r="B1924" s="3"/>
    </row>
    <row r="1925" spans="2:2">
      <c r="B1925" s="3"/>
    </row>
    <row r="1926" spans="2:2">
      <c r="B1926" s="3"/>
    </row>
    <row r="1927" spans="2:2">
      <c r="B1927" s="3"/>
    </row>
    <row r="1928" spans="2:2">
      <c r="B1928" s="3"/>
    </row>
    <row r="1929" spans="2:2">
      <c r="B1929" s="3"/>
    </row>
    <row r="1930" spans="2:2">
      <c r="B1930" s="3"/>
    </row>
    <row r="1931" spans="2:2">
      <c r="B1931" s="3"/>
    </row>
    <row r="1932" spans="2:2">
      <c r="B1932" s="3"/>
    </row>
    <row r="1933" spans="2:2">
      <c r="B1933" s="3"/>
    </row>
    <row r="1934" spans="2:2">
      <c r="B1934" s="3"/>
    </row>
    <row r="1935" spans="2:2">
      <c r="B1935" s="3"/>
    </row>
    <row r="1936" spans="2:2">
      <c r="B1936" s="3"/>
    </row>
    <row r="1937" spans="2:2">
      <c r="B1937" s="3"/>
    </row>
    <row r="1938" spans="2:2">
      <c r="B1938" s="3"/>
    </row>
    <row r="1939" spans="2:2">
      <c r="B1939" s="3"/>
    </row>
    <row r="1940" spans="2:2">
      <c r="B1940" s="3"/>
    </row>
    <row r="1941" spans="2:2">
      <c r="B1941" s="3"/>
    </row>
    <row r="1942" spans="2:2">
      <c r="B1942" s="3"/>
    </row>
    <row r="1943" spans="2:2">
      <c r="B1943" s="3"/>
    </row>
    <row r="1944" spans="2:2">
      <c r="B1944" s="3"/>
    </row>
    <row r="1945" spans="2:2">
      <c r="B1945" s="3"/>
    </row>
    <row r="1946" spans="2:2">
      <c r="B1946" s="3"/>
    </row>
    <row r="1947" spans="2:2">
      <c r="B1947" s="3"/>
    </row>
    <row r="1948" spans="2:2">
      <c r="B1948" s="3"/>
    </row>
    <row r="1949" spans="2:2">
      <c r="B1949" s="3"/>
    </row>
    <row r="1950" spans="2:2">
      <c r="B1950" s="3"/>
    </row>
    <row r="1951" spans="2:2">
      <c r="B1951" s="3"/>
    </row>
    <row r="1952" spans="2:2">
      <c r="B1952" s="3"/>
    </row>
    <row r="1953" spans="2:2">
      <c r="B1953" s="3"/>
    </row>
    <row r="1954" spans="2:2">
      <c r="B1954" s="3"/>
    </row>
    <row r="1955" spans="2:2">
      <c r="B1955" s="3"/>
    </row>
    <row r="1956" spans="2:2">
      <c r="B1956" s="3"/>
    </row>
    <row r="1957" spans="2:2">
      <c r="B1957" s="3"/>
    </row>
    <row r="1958" spans="2:2">
      <c r="B1958" s="3"/>
    </row>
    <row r="1959" spans="2:2">
      <c r="B1959" s="3"/>
    </row>
    <row r="1960" spans="2:2">
      <c r="B1960" s="3"/>
    </row>
    <row r="1961" spans="2:2">
      <c r="B1961" s="3"/>
    </row>
    <row r="1962" spans="2:2">
      <c r="B1962" s="3"/>
    </row>
    <row r="1963" spans="2:2">
      <c r="B1963" s="3"/>
    </row>
    <row r="1964" spans="2:2">
      <c r="B1964" s="3"/>
    </row>
    <row r="1965" spans="2:2">
      <c r="B1965" s="3"/>
    </row>
    <row r="1966" spans="2:2">
      <c r="B1966" s="3"/>
    </row>
    <row r="1967" spans="2:2">
      <c r="B1967" s="3"/>
    </row>
    <row r="1968" spans="2:2">
      <c r="B1968" s="3"/>
    </row>
    <row r="1969" spans="2:2">
      <c r="B1969" s="3"/>
    </row>
    <row r="1970" spans="2:2">
      <c r="B1970" s="3"/>
    </row>
    <row r="1971" spans="2:2">
      <c r="B1971" s="3"/>
    </row>
    <row r="1972" spans="2:2">
      <c r="B1972" s="3"/>
    </row>
    <row r="1973" spans="2:2">
      <c r="B1973" s="3"/>
    </row>
    <row r="1974" spans="2:2">
      <c r="B1974" s="3"/>
    </row>
    <row r="1975" spans="2:2">
      <c r="B1975" s="3"/>
    </row>
    <row r="1976" spans="2:2">
      <c r="B1976" s="3"/>
    </row>
    <row r="1977" spans="2:2">
      <c r="B1977" s="3"/>
    </row>
    <row r="1978" spans="2:2">
      <c r="B1978" s="3"/>
    </row>
    <row r="1979" spans="2:2">
      <c r="B1979" s="3"/>
    </row>
    <row r="1980" spans="2:2">
      <c r="B1980" s="3"/>
    </row>
    <row r="1981" spans="2:2">
      <c r="B1981" s="3"/>
    </row>
    <row r="1982" spans="2:2">
      <c r="B1982" s="3"/>
    </row>
    <row r="1983" spans="2:2">
      <c r="B1983" s="3"/>
    </row>
    <row r="1984" spans="2:2">
      <c r="B1984" s="3"/>
    </row>
    <row r="1985" spans="2:2">
      <c r="B1985" s="3"/>
    </row>
    <row r="1986" spans="2:2">
      <c r="B1986" s="3"/>
    </row>
    <row r="1987" spans="2:2">
      <c r="B1987" s="3"/>
    </row>
    <row r="1988" spans="2:2">
      <c r="B1988" s="3"/>
    </row>
    <row r="1989" spans="2:2">
      <c r="B1989" s="3"/>
    </row>
    <row r="1990" spans="2:2">
      <c r="B1990" s="3"/>
    </row>
    <row r="1991" spans="2:2">
      <c r="B1991" s="3"/>
    </row>
    <row r="1992" spans="2:2">
      <c r="B1992" s="3"/>
    </row>
    <row r="1993" spans="2:2">
      <c r="B1993" s="3"/>
    </row>
    <row r="1994" spans="2:2">
      <c r="B1994" s="3"/>
    </row>
    <row r="1995" spans="2:2">
      <c r="B1995" s="3"/>
    </row>
    <row r="1996" spans="2:2">
      <c r="B1996" s="3"/>
    </row>
    <row r="1997" spans="2:2">
      <c r="B1997" s="3"/>
    </row>
    <row r="1998" spans="2:2">
      <c r="B1998" s="3"/>
    </row>
    <row r="1999" spans="2:2">
      <c r="B1999" s="3"/>
    </row>
    <row r="2000" spans="2:2">
      <c r="B2000" s="3"/>
    </row>
    <row r="2001" spans="2:2">
      <c r="B2001" s="3"/>
    </row>
    <row r="2002" spans="2:2">
      <c r="B2002" s="3"/>
    </row>
    <row r="2003" spans="2:2">
      <c r="B2003" s="3"/>
    </row>
    <row r="2004" spans="2:2">
      <c r="B2004" s="3"/>
    </row>
    <row r="2005" spans="2:2">
      <c r="B2005" s="3"/>
    </row>
    <row r="2006" spans="2:2">
      <c r="B2006" s="3"/>
    </row>
    <row r="2007" spans="2:2">
      <c r="B2007" s="3"/>
    </row>
    <row r="2008" spans="2:2">
      <c r="B2008" s="3"/>
    </row>
    <row r="2009" spans="2:2">
      <c r="B2009" s="3"/>
    </row>
    <row r="2010" spans="2:2">
      <c r="B2010" s="3"/>
    </row>
    <row r="2011" spans="2:2">
      <c r="B2011" s="3"/>
    </row>
    <row r="2012" spans="2:2">
      <c r="B2012" s="3"/>
    </row>
    <row r="2013" spans="2:2">
      <c r="B2013" s="3"/>
    </row>
    <row r="2014" spans="2:2">
      <c r="B2014" s="3"/>
    </row>
    <row r="2015" spans="2:2">
      <c r="B2015" s="3"/>
    </row>
    <row r="2016" spans="2:2">
      <c r="B2016" s="3"/>
    </row>
    <row r="2017" spans="2:2">
      <c r="B2017" s="3"/>
    </row>
    <row r="2018" spans="2:2">
      <c r="B2018" s="3"/>
    </row>
    <row r="2019" spans="2:2">
      <c r="B2019" s="3"/>
    </row>
    <row r="2020" spans="2:2">
      <c r="B2020" s="3"/>
    </row>
    <row r="2021" spans="2:2">
      <c r="B2021" s="3"/>
    </row>
    <row r="2022" spans="2:2">
      <c r="B2022" s="3"/>
    </row>
    <row r="2023" spans="2:2">
      <c r="B2023" s="3"/>
    </row>
    <row r="2024" spans="2:2">
      <c r="B2024" s="3"/>
    </row>
    <row r="2025" spans="2:2">
      <c r="B2025" s="3"/>
    </row>
    <row r="2026" spans="2:2">
      <c r="B2026" s="3"/>
    </row>
    <row r="2027" spans="2:2">
      <c r="B2027" s="3"/>
    </row>
    <row r="2028" spans="2:2">
      <c r="B2028" s="3"/>
    </row>
    <row r="2029" spans="2:2">
      <c r="B2029" s="3"/>
    </row>
    <row r="2030" spans="2:2">
      <c r="B2030" s="3"/>
    </row>
    <row r="2031" spans="2:2">
      <c r="B2031" s="3"/>
    </row>
    <row r="2032" spans="2:2">
      <c r="B2032" s="3"/>
    </row>
    <row r="2033" spans="2:2">
      <c r="B2033" s="3"/>
    </row>
    <row r="2034" spans="2:2">
      <c r="B2034" s="3"/>
    </row>
    <row r="2035" spans="2:2">
      <c r="B2035" s="3"/>
    </row>
    <row r="2036" spans="2:2">
      <c r="B2036" s="3"/>
    </row>
    <row r="2037" spans="2:2">
      <c r="B2037" s="3"/>
    </row>
    <row r="2038" spans="2:2">
      <c r="B2038" s="3"/>
    </row>
    <row r="2039" spans="2:2">
      <c r="B2039" s="3"/>
    </row>
    <row r="2040" spans="2:2">
      <c r="B2040" s="3"/>
    </row>
    <row r="2041" spans="2:2">
      <c r="B2041" s="3"/>
    </row>
    <row r="2042" spans="2:2">
      <c r="B2042" s="3"/>
    </row>
    <row r="2043" spans="2:2">
      <c r="B2043" s="3"/>
    </row>
    <row r="2044" spans="2:2">
      <c r="B2044" s="3"/>
    </row>
    <row r="2045" spans="2:2">
      <c r="B2045" s="3"/>
    </row>
    <row r="2046" spans="2:2">
      <c r="B2046" s="3"/>
    </row>
    <row r="2047" spans="2:2">
      <c r="B2047" s="3"/>
    </row>
    <row r="2048" spans="2:2">
      <c r="B2048" s="3"/>
    </row>
    <row r="2049" spans="2:2">
      <c r="B2049" s="3"/>
    </row>
    <row r="2050" spans="2:2">
      <c r="B2050" s="3"/>
    </row>
    <row r="2051" spans="2:2">
      <c r="B2051" s="3"/>
    </row>
    <row r="2052" spans="2:2">
      <c r="B2052" s="3"/>
    </row>
    <row r="2053" spans="2:2">
      <c r="B2053" s="3"/>
    </row>
    <row r="2054" spans="2:2">
      <c r="B2054" s="3"/>
    </row>
    <row r="2055" spans="2:2">
      <c r="B2055" s="3"/>
    </row>
    <row r="2056" spans="2:2">
      <c r="B2056" s="3"/>
    </row>
    <row r="2057" spans="2:2">
      <c r="B2057" s="3"/>
    </row>
    <row r="2058" spans="2:2">
      <c r="B2058" s="3"/>
    </row>
    <row r="2059" spans="2:2">
      <c r="B2059" s="3"/>
    </row>
    <row r="2060" spans="2:2">
      <c r="B2060" s="3"/>
    </row>
    <row r="2061" spans="2:2">
      <c r="B2061" s="3"/>
    </row>
    <row r="2062" spans="2:2">
      <c r="B2062" s="3"/>
    </row>
    <row r="2063" spans="2:2">
      <c r="B2063" s="3"/>
    </row>
    <row r="2064" spans="2:2">
      <c r="B2064" s="3"/>
    </row>
    <row r="2065" spans="2:2">
      <c r="B2065" s="3"/>
    </row>
    <row r="2066" spans="2:2">
      <c r="B2066" s="3"/>
    </row>
    <row r="2067" spans="2:2">
      <c r="B2067" s="3"/>
    </row>
    <row r="2068" spans="2:2">
      <c r="B2068" s="3"/>
    </row>
    <row r="2069" spans="2:2">
      <c r="B2069" s="3"/>
    </row>
    <row r="2070" spans="2:2">
      <c r="B2070" s="3"/>
    </row>
    <row r="2071" spans="2:2">
      <c r="B2071" s="3"/>
    </row>
    <row r="2072" spans="2:2">
      <c r="B2072" s="3"/>
    </row>
    <row r="2073" spans="2:2">
      <c r="B2073" s="3"/>
    </row>
    <row r="2074" spans="2:2">
      <c r="B2074" s="3"/>
    </row>
    <row r="2075" spans="2:2">
      <c r="B2075" s="3"/>
    </row>
    <row r="2076" spans="2:2">
      <c r="B2076" s="3"/>
    </row>
    <row r="2077" spans="2:2">
      <c r="B2077" s="3"/>
    </row>
    <row r="2078" spans="2:2">
      <c r="B2078" s="3"/>
    </row>
    <row r="2079" spans="2:2">
      <c r="B2079" s="3"/>
    </row>
    <row r="2080" spans="2:2">
      <c r="B2080" s="3"/>
    </row>
    <row r="2081" spans="2:2">
      <c r="B2081" s="3"/>
    </row>
    <row r="2082" spans="2:2">
      <c r="B2082" s="3"/>
    </row>
    <row r="2083" spans="2:2">
      <c r="B2083" s="3"/>
    </row>
    <row r="2084" spans="2:2">
      <c r="B2084" s="3"/>
    </row>
    <row r="2085" spans="2:2">
      <c r="B2085" s="3"/>
    </row>
    <row r="2086" spans="2:2">
      <c r="B2086" s="3"/>
    </row>
    <row r="2087" spans="2:2">
      <c r="B2087" s="3"/>
    </row>
    <row r="2088" spans="2:2">
      <c r="B2088" s="3"/>
    </row>
    <row r="2089" spans="2:2">
      <c r="B2089" s="3"/>
    </row>
    <row r="2090" spans="2:2">
      <c r="B2090" s="3"/>
    </row>
    <row r="2091" spans="2:2">
      <c r="B2091" s="3"/>
    </row>
    <row r="2092" spans="2:2">
      <c r="B2092" s="3"/>
    </row>
    <row r="2093" spans="2:2">
      <c r="B2093" s="3"/>
    </row>
    <row r="2094" spans="2:2">
      <c r="B2094" s="3"/>
    </row>
    <row r="2095" spans="2:2">
      <c r="B2095" s="3"/>
    </row>
    <row r="2096" spans="2:2">
      <c r="B2096" s="3"/>
    </row>
    <row r="2097" spans="2:2">
      <c r="B2097" s="3"/>
    </row>
    <row r="2098" spans="2:2">
      <c r="B2098" s="3"/>
    </row>
    <row r="2099" spans="2:2">
      <c r="B2099" s="3"/>
    </row>
    <row r="2100" spans="2:2">
      <c r="B2100" s="3"/>
    </row>
    <row r="2101" spans="2:2">
      <c r="B2101" s="3"/>
    </row>
    <row r="2102" spans="2:2">
      <c r="B2102" s="3"/>
    </row>
    <row r="2103" spans="2:2">
      <c r="B2103" s="3"/>
    </row>
    <row r="2104" spans="2:2">
      <c r="B2104" s="3"/>
    </row>
    <row r="2105" spans="2:2">
      <c r="B2105" s="3"/>
    </row>
    <row r="2106" spans="2:2">
      <c r="B2106" s="3"/>
    </row>
    <row r="2107" spans="2:2">
      <c r="B2107" s="3"/>
    </row>
    <row r="2108" spans="2:2">
      <c r="B2108" s="3"/>
    </row>
    <row r="2109" spans="2:2">
      <c r="B2109" s="3"/>
    </row>
    <row r="2110" spans="2:2">
      <c r="B2110" s="3"/>
    </row>
    <row r="2111" spans="2:2">
      <c r="B2111" s="3"/>
    </row>
    <row r="2112" spans="2:2">
      <c r="B2112" s="3"/>
    </row>
    <row r="2113" spans="2:2">
      <c r="B2113" s="3"/>
    </row>
    <row r="2114" spans="2:2">
      <c r="B2114" s="3"/>
    </row>
    <row r="2115" spans="2:2">
      <c r="B2115" s="3"/>
    </row>
    <row r="2116" spans="2:2">
      <c r="B2116" s="3"/>
    </row>
    <row r="2117" spans="2:2">
      <c r="B2117" s="3"/>
    </row>
    <row r="2118" spans="2:2">
      <c r="B2118" s="3"/>
    </row>
    <row r="2119" spans="2:2">
      <c r="B2119" s="3"/>
    </row>
    <row r="2120" spans="2:2">
      <c r="B2120" s="3"/>
    </row>
    <row r="2121" spans="2:2">
      <c r="B2121" s="3"/>
    </row>
    <row r="2122" spans="2:2">
      <c r="B2122" s="3"/>
    </row>
    <row r="2123" spans="2:2">
      <c r="B2123" s="3"/>
    </row>
    <row r="2124" spans="2:2">
      <c r="B2124" s="3"/>
    </row>
    <row r="2125" spans="2:2">
      <c r="B2125" s="3"/>
    </row>
    <row r="2126" spans="2:2">
      <c r="B2126" s="3"/>
    </row>
    <row r="2127" spans="2:2">
      <c r="B2127" s="3"/>
    </row>
    <row r="2128" spans="2:2">
      <c r="B2128" s="3"/>
    </row>
    <row r="2129" spans="2:2">
      <c r="B2129" s="3"/>
    </row>
    <row r="2130" spans="2:2">
      <c r="B2130" s="3"/>
    </row>
    <row r="2131" spans="2:2">
      <c r="B2131" s="3"/>
    </row>
    <row r="2132" spans="2:2">
      <c r="B2132" s="3"/>
    </row>
    <row r="2133" spans="2:2">
      <c r="B2133" s="3"/>
    </row>
    <row r="2134" spans="2:2">
      <c r="B2134" s="3"/>
    </row>
    <row r="2135" spans="2:2">
      <c r="B2135" s="3"/>
    </row>
    <row r="2136" spans="2:2">
      <c r="B2136" s="3"/>
    </row>
    <row r="2137" spans="2:2">
      <c r="B2137" s="3"/>
    </row>
    <row r="2138" spans="2:2">
      <c r="B2138" s="3"/>
    </row>
    <row r="2139" spans="2:2">
      <c r="B2139" s="3"/>
    </row>
    <row r="2140" spans="2:2">
      <c r="B2140" s="3"/>
    </row>
    <row r="2141" spans="2:2">
      <c r="B2141" s="3"/>
    </row>
    <row r="2142" spans="2:2">
      <c r="B2142" s="3"/>
    </row>
    <row r="2143" spans="2:2">
      <c r="B2143" s="3"/>
    </row>
    <row r="2144" spans="2:2">
      <c r="B2144" s="3"/>
    </row>
    <row r="2145" spans="2:2">
      <c r="B2145" s="3"/>
    </row>
    <row r="2146" spans="2:2">
      <c r="B2146" s="3"/>
    </row>
    <row r="2147" spans="2:2">
      <c r="B2147" s="3"/>
    </row>
    <row r="2148" spans="2:2">
      <c r="B2148" s="3"/>
    </row>
    <row r="2149" spans="2:2">
      <c r="B2149" s="3"/>
    </row>
    <row r="2150" spans="2:2">
      <c r="B2150" s="3"/>
    </row>
    <row r="2151" spans="2:2">
      <c r="B2151" s="3"/>
    </row>
    <row r="2152" spans="2:2">
      <c r="B2152" s="3"/>
    </row>
    <row r="2153" spans="2:2">
      <c r="B2153" s="3"/>
    </row>
    <row r="2154" spans="2:2">
      <c r="B2154" s="3"/>
    </row>
    <row r="2155" spans="2:2">
      <c r="B2155" s="3"/>
    </row>
    <row r="2156" spans="2:2">
      <c r="B2156" s="3"/>
    </row>
    <row r="2157" spans="2:2">
      <c r="B2157" s="3"/>
    </row>
    <row r="2158" spans="2:2">
      <c r="B2158" s="3"/>
    </row>
    <row r="2159" spans="2:2">
      <c r="B2159" s="3"/>
    </row>
    <row r="2160" spans="2:2">
      <c r="B2160" s="3"/>
    </row>
    <row r="2161" spans="2:2">
      <c r="B2161" s="3"/>
    </row>
    <row r="2162" spans="2:2">
      <c r="B2162" s="3"/>
    </row>
    <row r="2163" spans="2:2">
      <c r="B2163" s="3"/>
    </row>
    <row r="2164" spans="2:2">
      <c r="B2164" s="3"/>
    </row>
    <row r="2165" spans="2:2">
      <c r="B2165" s="3"/>
    </row>
    <row r="2166" spans="2:2">
      <c r="B2166" s="3"/>
    </row>
    <row r="2167" spans="2:2">
      <c r="B2167" s="3"/>
    </row>
    <row r="2168" spans="2:2">
      <c r="B2168" s="3"/>
    </row>
    <row r="2169" spans="2:2">
      <c r="B2169" s="3"/>
    </row>
    <row r="2170" spans="2:2">
      <c r="B2170" s="3"/>
    </row>
    <row r="2171" spans="2:2">
      <c r="B2171" s="3"/>
    </row>
    <row r="2172" spans="2:2">
      <c r="B2172" s="3"/>
    </row>
    <row r="2173" spans="2:2">
      <c r="B2173" s="3"/>
    </row>
    <row r="2174" spans="2:2">
      <c r="B2174" s="3"/>
    </row>
    <row r="2175" spans="2:2">
      <c r="B2175" s="3"/>
    </row>
    <row r="2176" spans="2:2">
      <c r="B2176" s="3"/>
    </row>
    <row r="2177" spans="2:2">
      <c r="B2177" s="3"/>
    </row>
    <row r="2178" spans="2:2">
      <c r="B2178" s="3"/>
    </row>
    <row r="2179" spans="2:2">
      <c r="B2179" s="3"/>
    </row>
    <row r="2180" spans="2:2">
      <c r="B2180" s="3"/>
    </row>
    <row r="2181" spans="2:2">
      <c r="B2181" s="3"/>
    </row>
    <row r="2182" spans="2:2">
      <c r="B2182" s="3"/>
    </row>
    <row r="2183" spans="2:2">
      <c r="B2183" s="3"/>
    </row>
    <row r="2184" spans="2:2">
      <c r="B2184" s="3"/>
    </row>
    <row r="2185" spans="2:2">
      <c r="B2185" s="3"/>
    </row>
    <row r="2186" spans="2:2">
      <c r="B2186" s="3"/>
    </row>
    <row r="2187" spans="2:2">
      <c r="B2187" s="3"/>
    </row>
    <row r="2188" spans="2:2">
      <c r="B2188" s="3"/>
    </row>
    <row r="2189" spans="2:2">
      <c r="B2189" s="3"/>
    </row>
    <row r="2190" spans="2:2">
      <c r="B2190" s="3"/>
    </row>
    <row r="2191" spans="2:2">
      <c r="B2191" s="3"/>
    </row>
    <row r="2192" spans="2:2">
      <c r="B2192" s="3"/>
    </row>
    <row r="2193" spans="2:2">
      <c r="B2193" s="3"/>
    </row>
    <row r="2194" spans="2:2">
      <c r="B2194" s="3"/>
    </row>
    <row r="2195" spans="2:2">
      <c r="B2195" s="3"/>
    </row>
    <row r="2196" spans="2:2">
      <c r="B2196" s="3"/>
    </row>
    <row r="2197" spans="2:2">
      <c r="B2197" s="3"/>
    </row>
    <row r="2198" spans="2:2">
      <c r="B2198" s="3"/>
    </row>
    <row r="2199" spans="2:2">
      <c r="B2199" s="3"/>
    </row>
    <row r="2200" spans="2:2">
      <c r="B2200" s="3"/>
    </row>
    <row r="2201" spans="2:2">
      <c r="B2201" s="3"/>
    </row>
    <row r="2202" spans="2:2">
      <c r="B2202" s="3"/>
    </row>
    <row r="2203" spans="2:2">
      <c r="B2203" s="3"/>
    </row>
    <row r="2204" spans="2:2">
      <c r="B2204" s="3"/>
    </row>
    <row r="2205" spans="2:2">
      <c r="B2205" s="3"/>
    </row>
    <row r="2206" spans="2:2">
      <c r="B2206" s="3"/>
    </row>
    <row r="2207" spans="2:2">
      <c r="B2207" s="3"/>
    </row>
    <row r="2208" spans="2:2">
      <c r="B2208" s="3"/>
    </row>
    <row r="2209" spans="2:2">
      <c r="B2209" s="3"/>
    </row>
    <row r="2210" spans="2:2">
      <c r="B2210" s="3"/>
    </row>
    <row r="2211" spans="2:2">
      <c r="B2211" s="3"/>
    </row>
    <row r="2212" spans="2:2">
      <c r="B2212" s="3"/>
    </row>
    <row r="2213" spans="2:2">
      <c r="B2213" s="3"/>
    </row>
    <row r="2214" spans="2:2">
      <c r="B2214" s="3"/>
    </row>
    <row r="2215" spans="2:2">
      <c r="B2215" s="3"/>
    </row>
    <row r="2216" spans="2:2">
      <c r="B2216" s="3"/>
    </row>
    <row r="2217" spans="2:2">
      <c r="B2217" s="3"/>
    </row>
    <row r="2218" spans="2:2">
      <c r="B2218" s="3"/>
    </row>
    <row r="2219" spans="2:2">
      <c r="B2219" s="3"/>
    </row>
    <row r="2220" spans="2:2">
      <c r="B2220" s="3"/>
    </row>
    <row r="2221" spans="2:2">
      <c r="B2221" s="3"/>
    </row>
    <row r="2222" spans="2:2">
      <c r="B2222" s="3"/>
    </row>
    <row r="2223" spans="2:2">
      <c r="B2223" s="3"/>
    </row>
    <row r="2224" spans="2:2">
      <c r="B2224" s="3"/>
    </row>
    <row r="2225" spans="2:2">
      <c r="B2225" s="3"/>
    </row>
    <row r="2226" spans="2:2">
      <c r="B2226" s="3"/>
    </row>
    <row r="2227" spans="2:2">
      <c r="B2227" s="3"/>
    </row>
    <row r="2228" spans="2:2">
      <c r="B2228" s="3"/>
    </row>
    <row r="2229" spans="2:2">
      <c r="B2229" s="3"/>
    </row>
    <row r="2230" spans="2:2">
      <c r="B2230" s="3"/>
    </row>
    <row r="2231" spans="2:2">
      <c r="B2231" s="3"/>
    </row>
    <row r="2232" spans="2:2">
      <c r="B2232" s="3"/>
    </row>
    <row r="2233" spans="2:2">
      <c r="B2233" s="3"/>
    </row>
    <row r="2234" spans="2:2">
      <c r="B2234" s="3"/>
    </row>
    <row r="2235" spans="2:2">
      <c r="B2235" s="3"/>
    </row>
    <row r="2236" spans="2:2">
      <c r="B2236" s="3"/>
    </row>
    <row r="2237" spans="2:2">
      <c r="B2237" s="3"/>
    </row>
    <row r="2238" spans="2:2">
      <c r="B2238" s="3"/>
    </row>
    <row r="2239" spans="2:2">
      <c r="B2239" s="3"/>
    </row>
    <row r="2240" spans="2:2">
      <c r="B2240" s="3"/>
    </row>
    <row r="2241" spans="2:2">
      <c r="B2241" s="3"/>
    </row>
    <row r="2242" spans="2:2">
      <c r="B2242" s="3"/>
    </row>
    <row r="2243" spans="2:2">
      <c r="B2243" s="3"/>
    </row>
    <row r="2244" spans="2:2">
      <c r="B2244" s="3"/>
    </row>
    <row r="2245" spans="2:2">
      <c r="B2245" s="3"/>
    </row>
    <row r="2246" spans="2:2">
      <c r="B2246" s="3"/>
    </row>
    <row r="2247" spans="2:2">
      <c r="B2247" s="3"/>
    </row>
    <row r="2248" spans="2:2">
      <c r="B2248" s="3"/>
    </row>
    <row r="2249" spans="2:2">
      <c r="B2249" s="3"/>
    </row>
    <row r="2250" spans="2:2">
      <c r="B2250" s="3"/>
    </row>
    <row r="2251" spans="2:2">
      <c r="B2251" s="3"/>
    </row>
    <row r="2252" spans="2:2">
      <c r="B2252" s="3"/>
    </row>
    <row r="2253" spans="2:2">
      <c r="B2253" s="3"/>
    </row>
    <row r="2254" spans="2:2">
      <c r="B2254" s="3"/>
    </row>
    <row r="2255" spans="2:2">
      <c r="B2255" s="3"/>
    </row>
    <row r="2256" spans="2:2">
      <c r="B2256" s="3"/>
    </row>
    <row r="2257" spans="2:2">
      <c r="B2257" s="3"/>
    </row>
    <row r="2258" spans="2:2">
      <c r="B2258" s="3"/>
    </row>
    <row r="2259" spans="2:2">
      <c r="B2259" s="3"/>
    </row>
    <row r="2260" spans="2:2">
      <c r="B2260" s="3"/>
    </row>
    <row r="2261" spans="2:2">
      <c r="B2261" s="3"/>
    </row>
    <row r="2262" spans="2:2">
      <c r="B2262" s="3"/>
    </row>
    <row r="2263" spans="2:2">
      <c r="B2263" s="3"/>
    </row>
    <row r="2264" spans="2:2">
      <c r="B2264" s="3"/>
    </row>
    <row r="2265" spans="2:2">
      <c r="B2265" s="3"/>
    </row>
    <row r="2266" spans="2:2">
      <c r="B2266" s="3"/>
    </row>
    <row r="2267" spans="2:2">
      <c r="B2267" s="3"/>
    </row>
    <row r="2268" spans="2:2">
      <c r="B2268" s="3"/>
    </row>
    <row r="2269" spans="2:2">
      <c r="B2269" s="3"/>
    </row>
    <row r="2270" spans="2:2">
      <c r="B2270" s="3"/>
    </row>
    <row r="2271" spans="2:2">
      <c r="B2271" s="3"/>
    </row>
    <row r="2272" spans="2:2">
      <c r="B2272" s="3"/>
    </row>
    <row r="2273" spans="2:2">
      <c r="B2273" s="3"/>
    </row>
    <row r="2274" spans="2:2">
      <c r="B2274" s="3"/>
    </row>
    <row r="2275" spans="2:2">
      <c r="B2275" s="3"/>
    </row>
    <row r="2276" spans="2:2">
      <c r="B2276" s="3"/>
    </row>
    <row r="2277" spans="2:2">
      <c r="B2277" s="3"/>
    </row>
    <row r="2278" spans="2:2">
      <c r="B2278" s="3"/>
    </row>
    <row r="2279" spans="2:2">
      <c r="B2279" s="3"/>
    </row>
    <row r="2280" spans="2:2">
      <c r="B2280" s="3"/>
    </row>
    <row r="2281" spans="2:2">
      <c r="B2281" s="3"/>
    </row>
    <row r="2282" spans="2:2">
      <c r="B2282" s="3"/>
    </row>
    <row r="2283" spans="2:2">
      <c r="B2283" s="3"/>
    </row>
    <row r="2284" spans="2:2">
      <c r="B2284" s="3"/>
    </row>
    <row r="2285" spans="2:2">
      <c r="B2285" s="3"/>
    </row>
    <row r="2286" spans="2:2">
      <c r="B2286" s="3"/>
    </row>
    <row r="2287" spans="2:2">
      <c r="B2287" s="3"/>
    </row>
    <row r="2288" spans="2:2">
      <c r="B2288" s="3"/>
    </row>
    <row r="2289" spans="2:2">
      <c r="B2289" s="3"/>
    </row>
    <row r="2290" spans="2:2">
      <c r="B2290" s="3"/>
    </row>
    <row r="2291" spans="2:2">
      <c r="B2291" s="3"/>
    </row>
    <row r="2292" spans="2:2">
      <c r="B2292" s="3"/>
    </row>
    <row r="2293" spans="2:2">
      <c r="B2293" s="3"/>
    </row>
    <row r="2294" spans="2:2">
      <c r="B2294" s="3"/>
    </row>
    <row r="2295" spans="2:2">
      <c r="B2295" s="3"/>
    </row>
    <row r="2296" spans="2:2">
      <c r="B2296" s="3"/>
    </row>
    <row r="2297" spans="2:2">
      <c r="B2297" s="3"/>
    </row>
    <row r="2298" spans="2:2">
      <c r="B2298" s="3"/>
    </row>
    <row r="2299" spans="2:2">
      <c r="B2299" s="3"/>
    </row>
    <row r="2300" spans="2:2">
      <c r="B2300" s="3"/>
    </row>
    <row r="2301" spans="2:2">
      <c r="B2301" s="3"/>
    </row>
    <row r="2302" spans="2:2">
      <c r="B2302" s="3"/>
    </row>
    <row r="2303" spans="2:2">
      <c r="B2303" s="3"/>
    </row>
    <row r="2304" spans="2:2">
      <c r="B2304" s="3"/>
    </row>
    <row r="2305" spans="2:2">
      <c r="B2305" s="3"/>
    </row>
    <row r="2306" spans="2:2">
      <c r="B2306" s="3"/>
    </row>
    <row r="2307" spans="2:2">
      <c r="B2307" s="3"/>
    </row>
    <row r="2308" spans="2:2">
      <c r="B2308" s="3"/>
    </row>
    <row r="2309" spans="2:2">
      <c r="B2309" s="3"/>
    </row>
    <row r="2310" spans="2:2">
      <c r="B2310" s="3"/>
    </row>
    <row r="2311" spans="2:2">
      <c r="B2311" s="3"/>
    </row>
    <row r="2312" spans="2:2">
      <c r="B2312" s="3"/>
    </row>
    <row r="2313" spans="2:2">
      <c r="B2313" s="3"/>
    </row>
    <row r="2314" spans="2:2">
      <c r="B2314" s="3"/>
    </row>
    <row r="2315" spans="2:2">
      <c r="B2315" s="3"/>
    </row>
    <row r="2316" spans="2:2">
      <c r="B2316" s="3"/>
    </row>
    <row r="2317" spans="2:2">
      <c r="B2317" s="3"/>
    </row>
    <row r="2318" spans="2:2">
      <c r="B2318" s="3"/>
    </row>
    <row r="2319" spans="2:2">
      <c r="B2319" s="3"/>
    </row>
    <row r="2320" spans="2:2">
      <c r="B2320" s="3"/>
    </row>
    <row r="2321" spans="2:2">
      <c r="B2321" s="3"/>
    </row>
    <row r="2322" spans="2:2">
      <c r="B2322" s="3"/>
    </row>
    <row r="2323" spans="2:2">
      <c r="B2323" s="3"/>
    </row>
    <row r="2324" spans="2:2">
      <c r="B2324" s="3"/>
    </row>
    <row r="2325" spans="2:2">
      <c r="B2325" s="3"/>
    </row>
    <row r="2326" spans="2:2">
      <c r="B2326" s="3"/>
    </row>
    <row r="2327" spans="2:2">
      <c r="B2327" s="3"/>
    </row>
    <row r="2328" spans="2:2">
      <c r="B2328" s="3"/>
    </row>
    <row r="2329" spans="2:2">
      <c r="B2329" s="3"/>
    </row>
    <row r="2330" spans="2:2">
      <c r="B2330" s="3"/>
    </row>
    <row r="2331" spans="2:2">
      <c r="B2331" s="3"/>
    </row>
    <row r="2332" spans="2:2">
      <c r="B2332" s="3"/>
    </row>
    <row r="2333" spans="2:2">
      <c r="B2333" s="3"/>
    </row>
    <row r="2334" spans="2:2">
      <c r="B2334" s="3"/>
    </row>
    <row r="2335" spans="2:2">
      <c r="B2335" s="3"/>
    </row>
    <row r="2336" spans="2:2">
      <c r="B2336" s="3"/>
    </row>
    <row r="2337" spans="2:2">
      <c r="B2337" s="3"/>
    </row>
    <row r="2338" spans="2:2">
      <c r="B2338" s="3"/>
    </row>
    <row r="2339" spans="2:2">
      <c r="B2339" s="3"/>
    </row>
    <row r="2340" spans="2:2">
      <c r="B2340" s="3"/>
    </row>
    <row r="2341" spans="2:2">
      <c r="B2341" s="3"/>
    </row>
    <row r="2342" spans="2:2">
      <c r="B2342" s="3"/>
    </row>
    <row r="2343" spans="2:2">
      <c r="B2343" s="3"/>
    </row>
    <row r="2344" spans="2:2">
      <c r="B2344" s="3"/>
    </row>
    <row r="2345" spans="2:2">
      <c r="B2345" s="3"/>
    </row>
    <row r="2346" spans="2:2">
      <c r="B2346" s="3"/>
    </row>
    <row r="2347" spans="2:2">
      <c r="B2347" s="3"/>
    </row>
    <row r="2348" spans="2:2">
      <c r="B2348" s="3"/>
    </row>
    <row r="2349" spans="2:2">
      <c r="B2349" s="3"/>
    </row>
    <row r="2350" spans="2:2">
      <c r="B2350" s="3"/>
    </row>
    <row r="2351" spans="2:2">
      <c r="B2351" s="3"/>
    </row>
    <row r="2352" spans="2:2">
      <c r="B2352" s="3"/>
    </row>
    <row r="2353" spans="2:2">
      <c r="B2353" s="3"/>
    </row>
    <row r="2354" spans="2:2">
      <c r="B2354" s="3"/>
    </row>
    <row r="2355" spans="2:2">
      <c r="B2355" s="3"/>
    </row>
    <row r="2356" spans="2:2">
      <c r="B2356" s="3"/>
    </row>
    <row r="2357" spans="2:2">
      <c r="B2357" s="3"/>
    </row>
    <row r="2358" spans="2:2">
      <c r="B2358" s="3"/>
    </row>
    <row r="2359" spans="2:2">
      <c r="B2359" s="3"/>
    </row>
    <row r="2360" spans="2:2">
      <c r="B2360" s="3"/>
    </row>
    <row r="2361" spans="2:2">
      <c r="B2361" s="3"/>
    </row>
    <row r="2362" spans="2:2">
      <c r="B2362" s="3"/>
    </row>
    <row r="2363" spans="2:2">
      <c r="B2363" s="3"/>
    </row>
    <row r="2364" spans="2:2">
      <c r="B2364" s="3"/>
    </row>
    <row r="2365" spans="2:2">
      <c r="B2365" s="3"/>
    </row>
    <row r="2366" spans="2:2">
      <c r="B2366" s="3"/>
    </row>
    <row r="2367" spans="2:2">
      <c r="B2367" s="3"/>
    </row>
    <row r="2368" spans="2:2">
      <c r="B2368" s="3"/>
    </row>
    <row r="2369" spans="2:2">
      <c r="B2369" s="3"/>
    </row>
    <row r="2370" spans="2:2">
      <c r="B2370" s="3"/>
    </row>
    <row r="2371" spans="2:2">
      <c r="B2371" s="3"/>
    </row>
    <row r="2372" spans="2:2">
      <c r="B2372" s="3"/>
    </row>
    <row r="2373" spans="2:2">
      <c r="B2373" s="3"/>
    </row>
    <row r="2374" spans="2:2">
      <c r="B2374" s="3"/>
    </row>
    <row r="2375" spans="2:2">
      <c r="B2375" s="3"/>
    </row>
    <row r="2376" spans="2:2">
      <c r="B2376" s="3"/>
    </row>
    <row r="2377" spans="2:2">
      <c r="B2377" s="3"/>
    </row>
    <row r="2378" spans="2:2">
      <c r="B2378" s="3"/>
    </row>
    <row r="2379" spans="2:2">
      <c r="B2379" s="3"/>
    </row>
    <row r="2380" spans="2:2">
      <c r="B2380" s="3"/>
    </row>
    <row r="2381" spans="2:2">
      <c r="B2381" s="3"/>
    </row>
    <row r="2382" spans="2:2">
      <c r="B2382" s="3"/>
    </row>
    <row r="2383" spans="2:2">
      <c r="B2383" s="3"/>
    </row>
    <row r="2384" spans="2:2">
      <c r="B2384" s="3"/>
    </row>
    <row r="2385" spans="2:2">
      <c r="B2385" s="3"/>
    </row>
    <row r="2386" spans="2:2">
      <c r="B2386" s="3"/>
    </row>
    <row r="2387" spans="2:2">
      <c r="B2387" s="3"/>
    </row>
    <row r="2388" spans="2:2">
      <c r="B2388" s="3"/>
    </row>
    <row r="2389" spans="2:2">
      <c r="B2389" s="3"/>
    </row>
    <row r="2390" spans="2:2">
      <c r="B2390" s="3"/>
    </row>
    <row r="2391" spans="2:2">
      <c r="B2391" s="3"/>
    </row>
    <row r="2392" spans="2:2">
      <c r="B2392" s="3"/>
    </row>
    <row r="2393" spans="2:2">
      <c r="B2393" s="3"/>
    </row>
    <row r="2394" spans="2:2">
      <c r="B2394" s="3"/>
    </row>
    <row r="2395" spans="2:2">
      <c r="B2395" s="3"/>
    </row>
    <row r="2396" spans="2:2">
      <c r="B2396" s="3"/>
    </row>
    <row r="2397" spans="2:2">
      <c r="B2397" s="3"/>
    </row>
    <row r="2398" spans="2:2">
      <c r="B2398" s="3"/>
    </row>
    <row r="2399" spans="2:2">
      <c r="B2399" s="3"/>
    </row>
    <row r="2400" spans="2:2">
      <c r="B2400" s="3"/>
    </row>
    <row r="2401" spans="2:2">
      <c r="B2401" s="3"/>
    </row>
    <row r="2402" spans="2:2">
      <c r="B2402" s="3"/>
    </row>
    <row r="2403" spans="2:2">
      <c r="B2403" s="3"/>
    </row>
    <row r="2404" spans="2:2">
      <c r="B2404" s="3"/>
    </row>
    <row r="2405" spans="2:2">
      <c r="B2405" s="3"/>
    </row>
    <row r="2406" spans="2:2">
      <c r="B2406" s="3"/>
    </row>
    <row r="2407" spans="2:2">
      <c r="B2407" s="3"/>
    </row>
    <row r="2408" spans="2:2">
      <c r="B2408" s="3"/>
    </row>
    <row r="2409" spans="2:2">
      <c r="B2409" s="3"/>
    </row>
    <row r="2410" spans="2:2">
      <c r="B2410" s="3"/>
    </row>
    <row r="2411" spans="2:2">
      <c r="B2411" s="3"/>
    </row>
    <row r="2412" spans="2:2">
      <c r="B2412" s="3"/>
    </row>
    <row r="2413" spans="2:2">
      <c r="B2413" s="3"/>
    </row>
    <row r="2414" spans="2:2">
      <c r="B2414" s="3"/>
    </row>
    <row r="2415" spans="2:2">
      <c r="B2415" s="3"/>
    </row>
    <row r="2416" spans="2:2">
      <c r="B2416" s="3"/>
    </row>
    <row r="2417" spans="2:2">
      <c r="B2417" s="3"/>
    </row>
    <row r="2418" spans="2:2">
      <c r="B2418" s="3"/>
    </row>
    <row r="2419" spans="2:2">
      <c r="B2419" s="3"/>
    </row>
    <row r="2420" spans="2:2">
      <c r="B2420" s="3"/>
    </row>
    <row r="2421" spans="2:2">
      <c r="B2421" s="3"/>
    </row>
    <row r="2422" spans="2:2">
      <c r="B2422" s="3"/>
    </row>
    <row r="2423" spans="2:2">
      <c r="B2423" s="3"/>
    </row>
    <row r="2424" spans="2:2">
      <c r="B2424" s="3"/>
    </row>
    <row r="2425" spans="2:2">
      <c r="B2425" s="3"/>
    </row>
    <row r="2426" spans="2:2">
      <c r="B2426" s="3"/>
    </row>
    <row r="2427" spans="2:2">
      <c r="B2427" s="3"/>
    </row>
    <row r="2428" spans="2:2">
      <c r="B2428" s="3"/>
    </row>
    <row r="2429" spans="2:2">
      <c r="B2429" s="3"/>
    </row>
    <row r="2430" spans="2:2">
      <c r="B2430" s="3"/>
    </row>
    <row r="2431" spans="2:2">
      <c r="B2431" s="3"/>
    </row>
    <row r="2432" spans="2:2">
      <c r="B2432" s="3"/>
    </row>
    <row r="2433" spans="2:2">
      <c r="B2433" s="3"/>
    </row>
    <row r="2434" spans="2:2">
      <c r="B2434" s="3"/>
    </row>
    <row r="2435" spans="2:2">
      <c r="B2435" s="3"/>
    </row>
    <row r="2436" spans="2:2">
      <c r="B2436" s="3"/>
    </row>
    <row r="2437" spans="2:2">
      <c r="B2437" s="3"/>
    </row>
    <row r="2438" spans="2:2">
      <c r="B2438" s="3"/>
    </row>
    <row r="2439" spans="2:2">
      <c r="B2439" s="3"/>
    </row>
    <row r="2440" spans="2:2">
      <c r="B2440" s="3"/>
    </row>
    <row r="2441" spans="2:2">
      <c r="B2441" s="3"/>
    </row>
    <row r="2442" spans="2:2">
      <c r="B2442" s="3"/>
    </row>
    <row r="2443" spans="2:2">
      <c r="B2443" s="3"/>
    </row>
    <row r="2444" spans="2:2">
      <c r="B2444" s="3"/>
    </row>
    <row r="2445" spans="2:2">
      <c r="B2445" s="3"/>
    </row>
    <row r="2446" spans="2:2">
      <c r="B2446" s="3"/>
    </row>
    <row r="2447" spans="2:2">
      <c r="B2447" s="3"/>
    </row>
    <row r="2448" spans="2:2">
      <c r="B2448" s="3"/>
    </row>
    <row r="2449" spans="2:2">
      <c r="B2449" s="3"/>
    </row>
    <row r="2450" spans="2:2">
      <c r="B2450" s="3"/>
    </row>
    <row r="2451" spans="2:2">
      <c r="B2451" s="3"/>
    </row>
    <row r="2452" spans="2:2">
      <c r="B2452" s="3"/>
    </row>
    <row r="2453" spans="2:2">
      <c r="B2453" s="3"/>
    </row>
    <row r="2454" spans="2:2">
      <c r="B2454" s="3"/>
    </row>
    <row r="2455" spans="2:2">
      <c r="B2455" s="3"/>
    </row>
    <row r="2456" spans="2:2">
      <c r="B2456" s="3"/>
    </row>
    <row r="2457" spans="2:2">
      <c r="B2457" s="3"/>
    </row>
    <row r="2458" spans="2:2">
      <c r="B2458" s="3"/>
    </row>
    <row r="2459" spans="2:2">
      <c r="B2459" s="3"/>
    </row>
    <row r="2460" spans="2:2">
      <c r="B2460" s="3"/>
    </row>
    <row r="2461" spans="2:2">
      <c r="B2461" s="3"/>
    </row>
    <row r="2462" spans="2:2">
      <c r="B2462" s="3"/>
    </row>
    <row r="2463" spans="2:2">
      <c r="B2463" s="3"/>
    </row>
    <row r="2464" spans="2:2">
      <c r="B2464" s="3"/>
    </row>
    <row r="2465" spans="2:2">
      <c r="B2465" s="3"/>
    </row>
    <row r="2466" spans="2:2">
      <c r="B2466" s="3"/>
    </row>
    <row r="2467" spans="2:2">
      <c r="B2467" s="3"/>
    </row>
    <row r="2468" spans="2:2">
      <c r="B2468" s="3"/>
    </row>
    <row r="2469" spans="2:2">
      <c r="B2469" s="3"/>
    </row>
    <row r="2470" spans="2:2">
      <c r="B2470" s="3"/>
    </row>
    <row r="2471" spans="2:2">
      <c r="B2471" s="3"/>
    </row>
    <row r="2472" spans="2:2">
      <c r="B2472" s="3"/>
    </row>
    <row r="2473" spans="2:2">
      <c r="B2473" s="3"/>
    </row>
    <row r="2474" spans="2:2">
      <c r="B2474" s="3"/>
    </row>
    <row r="2475" spans="2:2">
      <c r="B2475" s="3"/>
    </row>
    <row r="2476" spans="2:2">
      <c r="B2476" s="3"/>
    </row>
    <row r="2477" spans="2:2">
      <c r="B2477" s="3"/>
    </row>
    <row r="2478" spans="2:2">
      <c r="B2478" s="3"/>
    </row>
    <row r="2479" spans="2:2">
      <c r="B2479" s="3"/>
    </row>
    <row r="2480" spans="2:2">
      <c r="B2480" s="3"/>
    </row>
    <row r="2481" spans="2:2">
      <c r="B2481" s="3"/>
    </row>
    <row r="2482" spans="2:2">
      <c r="B2482" s="3"/>
    </row>
    <row r="2483" spans="2:2">
      <c r="B2483" s="3"/>
    </row>
    <row r="2484" spans="2:2">
      <c r="B2484" s="3"/>
    </row>
    <row r="2485" spans="2:2">
      <c r="B2485" s="3"/>
    </row>
    <row r="2486" spans="2:2">
      <c r="B2486" s="3"/>
    </row>
    <row r="2487" spans="2:2">
      <c r="B2487" s="3"/>
    </row>
    <row r="2488" spans="2:2">
      <c r="B2488" s="3"/>
    </row>
    <row r="2489" spans="2:2">
      <c r="B2489" s="3"/>
    </row>
    <row r="2490" spans="2:2">
      <c r="B2490" s="3"/>
    </row>
    <row r="2491" spans="2:2">
      <c r="B2491" s="3"/>
    </row>
    <row r="2492" spans="2:2">
      <c r="B2492" s="3"/>
    </row>
    <row r="2493" spans="2:2">
      <c r="B2493" s="3"/>
    </row>
    <row r="2494" spans="2:2">
      <c r="B2494" s="3"/>
    </row>
    <row r="2495" spans="2:2">
      <c r="B2495" s="3"/>
    </row>
    <row r="2496" spans="2:2">
      <c r="B2496" s="3"/>
    </row>
    <row r="2497" spans="2:2">
      <c r="B2497" s="3"/>
    </row>
    <row r="2498" spans="2:2">
      <c r="B2498" s="3"/>
    </row>
    <row r="2499" spans="2:2">
      <c r="B2499" s="3"/>
    </row>
    <row r="2500" spans="2:2">
      <c r="B2500" s="3"/>
    </row>
    <row r="2501" spans="2:2">
      <c r="B2501" s="3"/>
    </row>
    <row r="2502" spans="2:2">
      <c r="B2502" s="3"/>
    </row>
    <row r="2503" spans="2:2">
      <c r="B2503" s="3"/>
    </row>
    <row r="2504" spans="2:2">
      <c r="B2504" s="3"/>
    </row>
    <row r="2505" spans="2:2">
      <c r="B2505" s="3"/>
    </row>
    <row r="2506" spans="2:2">
      <c r="B2506" s="3"/>
    </row>
    <row r="2507" spans="2:2">
      <c r="B2507" s="3"/>
    </row>
    <row r="2508" spans="2:2">
      <c r="B2508" s="3"/>
    </row>
    <row r="2509" spans="2:2">
      <c r="B2509" s="3"/>
    </row>
    <row r="2510" spans="2:2">
      <c r="B2510" s="3"/>
    </row>
    <row r="2511" spans="2:2">
      <c r="B2511" s="3"/>
    </row>
    <row r="2512" spans="2:2">
      <c r="B2512" s="3"/>
    </row>
    <row r="2513" spans="2:2">
      <c r="B2513" s="3"/>
    </row>
    <row r="2514" spans="2:2">
      <c r="B2514" s="3"/>
    </row>
    <row r="2515" spans="2:2">
      <c r="B2515" s="3"/>
    </row>
    <row r="2516" spans="2:2">
      <c r="B2516" s="3"/>
    </row>
    <row r="2517" spans="2:2">
      <c r="B2517" s="3"/>
    </row>
    <row r="2518" spans="2:2">
      <c r="B2518" s="3"/>
    </row>
    <row r="2519" spans="2:2">
      <c r="B2519" s="3"/>
    </row>
    <row r="2520" spans="2:2">
      <c r="B2520" s="3"/>
    </row>
    <row r="2521" spans="2:2">
      <c r="B2521" s="3"/>
    </row>
    <row r="2522" spans="2:2">
      <c r="B2522" s="3"/>
    </row>
    <row r="2523" spans="2:2">
      <c r="B2523" s="3"/>
    </row>
    <row r="2524" spans="2:2">
      <c r="B2524" s="3"/>
    </row>
    <row r="2525" spans="2:2">
      <c r="B2525" s="3"/>
    </row>
    <row r="2526" spans="2:2">
      <c r="B2526" s="3"/>
    </row>
    <row r="2527" spans="2:2">
      <c r="B2527" s="3"/>
    </row>
    <row r="2528" spans="2:2">
      <c r="B2528" s="3"/>
    </row>
    <row r="2529" spans="2:2">
      <c r="B2529" s="3"/>
    </row>
    <row r="2530" spans="2:2">
      <c r="B2530" s="3"/>
    </row>
    <row r="2531" spans="2:2">
      <c r="B2531" s="3"/>
    </row>
    <row r="2532" spans="2:2">
      <c r="B2532" s="3"/>
    </row>
    <row r="2533" spans="2:2">
      <c r="B2533" s="3"/>
    </row>
    <row r="2534" spans="2:2">
      <c r="B2534" s="3"/>
    </row>
    <row r="2535" spans="2:2">
      <c r="B2535" s="3"/>
    </row>
    <row r="2536" spans="2:2">
      <c r="B2536" s="3"/>
    </row>
    <row r="2537" spans="2:2">
      <c r="B2537" s="3"/>
    </row>
    <row r="2538" spans="2:2">
      <c r="B2538" s="3"/>
    </row>
    <row r="2539" spans="2:2">
      <c r="B2539" s="3"/>
    </row>
    <row r="2540" spans="2:2">
      <c r="B2540" s="3"/>
    </row>
    <row r="2541" spans="2:2">
      <c r="B2541" s="3"/>
    </row>
    <row r="2542" spans="2:2">
      <c r="B2542" s="3"/>
    </row>
    <row r="2543" spans="2:2">
      <c r="B2543" s="3"/>
    </row>
    <row r="2544" spans="2:2">
      <c r="B2544" s="3"/>
    </row>
    <row r="2545" spans="2:2">
      <c r="B2545" s="3"/>
    </row>
    <row r="2546" spans="2:2">
      <c r="B2546" s="3"/>
    </row>
    <row r="2547" spans="2:2">
      <c r="B2547" s="3"/>
    </row>
    <row r="2548" spans="2:2">
      <c r="B2548" s="3"/>
    </row>
    <row r="2549" spans="2:2">
      <c r="B2549" s="3"/>
    </row>
    <row r="2550" spans="2:2">
      <c r="B2550" s="3"/>
    </row>
    <row r="2551" spans="2:2">
      <c r="B2551" s="3"/>
    </row>
    <row r="2552" spans="2:2">
      <c r="B2552" s="3"/>
    </row>
    <row r="2553" spans="2:2">
      <c r="B2553" s="3"/>
    </row>
    <row r="2554" spans="2:2">
      <c r="B2554" s="3"/>
    </row>
    <row r="2555" spans="2:2">
      <c r="B2555" s="3"/>
    </row>
    <row r="2556" spans="2:2">
      <c r="B2556" s="3"/>
    </row>
    <row r="2557" spans="2:2">
      <c r="B2557" s="3"/>
    </row>
    <row r="2558" spans="2:2">
      <c r="B2558" s="3"/>
    </row>
    <row r="2559" spans="2:2">
      <c r="B2559" s="3"/>
    </row>
    <row r="2560" spans="2:2">
      <c r="B2560" s="3"/>
    </row>
    <row r="2561" spans="2:2">
      <c r="B2561" s="3"/>
    </row>
    <row r="2562" spans="2:2">
      <c r="B2562" s="3"/>
    </row>
    <row r="2563" spans="2:2">
      <c r="B2563" s="3"/>
    </row>
    <row r="2564" spans="2:2">
      <c r="B2564" s="3"/>
    </row>
    <row r="2565" spans="2:2">
      <c r="B2565" s="3"/>
    </row>
    <row r="2566" spans="2:2">
      <c r="B2566" s="3"/>
    </row>
    <row r="2567" spans="2:2">
      <c r="B2567" s="3"/>
    </row>
    <row r="2568" spans="2:2">
      <c r="B2568" s="3"/>
    </row>
    <row r="2569" spans="2:2">
      <c r="B2569" s="3"/>
    </row>
    <row r="2570" spans="2:2">
      <c r="B2570" s="3"/>
    </row>
    <row r="2571" spans="2:2">
      <c r="B2571" s="3"/>
    </row>
    <row r="2572" spans="2:2">
      <c r="B2572" s="3"/>
    </row>
    <row r="2573" spans="2:2">
      <c r="B2573" s="3"/>
    </row>
    <row r="2574" spans="2:2">
      <c r="B2574" s="3"/>
    </row>
    <row r="2575" spans="2:2">
      <c r="B2575" s="3"/>
    </row>
    <row r="2576" spans="2:2">
      <c r="B2576" s="3"/>
    </row>
    <row r="2577" spans="2:2">
      <c r="B2577" s="3"/>
    </row>
    <row r="2578" spans="2:2">
      <c r="B2578" s="3"/>
    </row>
    <row r="2579" spans="2:2">
      <c r="B2579" s="3"/>
    </row>
    <row r="2580" spans="2:2">
      <c r="B2580" s="3"/>
    </row>
    <row r="2581" spans="2:2">
      <c r="B2581" s="3"/>
    </row>
    <row r="2582" spans="2:2">
      <c r="B2582" s="3"/>
    </row>
    <row r="2583" spans="2:2">
      <c r="B2583" s="3"/>
    </row>
    <row r="2584" spans="2:2">
      <c r="B2584" s="3"/>
    </row>
    <row r="2585" spans="2:2">
      <c r="B2585" s="3"/>
    </row>
    <row r="2586" spans="2:2">
      <c r="B2586" s="3"/>
    </row>
    <row r="2587" spans="2:2">
      <c r="B2587" s="3"/>
    </row>
    <row r="2588" spans="2:2">
      <c r="B2588" s="3"/>
    </row>
    <row r="2589" spans="2:2">
      <c r="B2589" s="3"/>
    </row>
    <row r="2590" spans="2:2">
      <c r="B2590" s="3"/>
    </row>
    <row r="2591" spans="2:2">
      <c r="B2591" s="3"/>
    </row>
    <row r="2592" spans="2:2">
      <c r="B2592" s="3"/>
    </row>
    <row r="2593" spans="2:2">
      <c r="B2593" s="3"/>
    </row>
    <row r="2594" spans="2:2">
      <c r="B2594" s="3"/>
    </row>
    <row r="2595" spans="2:2">
      <c r="B2595" s="3"/>
    </row>
    <row r="2596" spans="2:2">
      <c r="B2596" s="3"/>
    </row>
    <row r="2597" spans="2:2">
      <c r="B2597" s="3"/>
    </row>
    <row r="2598" spans="2:2">
      <c r="B2598" s="3"/>
    </row>
    <row r="2599" spans="2:2">
      <c r="B2599" s="3"/>
    </row>
    <row r="2600" spans="2:2">
      <c r="B2600" s="3"/>
    </row>
    <row r="2601" spans="2:2">
      <c r="B2601" s="3"/>
    </row>
    <row r="2602" spans="2:2">
      <c r="B2602" s="3"/>
    </row>
    <row r="2603" spans="2:2">
      <c r="B2603" s="3"/>
    </row>
    <row r="2604" spans="2:2">
      <c r="B2604" s="3"/>
    </row>
    <row r="2605" spans="2:2">
      <c r="B2605" s="3"/>
    </row>
    <row r="2606" spans="2:2">
      <c r="B2606" s="3"/>
    </row>
    <row r="2607" spans="2:2">
      <c r="B2607" s="3"/>
    </row>
    <row r="2608" spans="2:2">
      <c r="B2608" s="3"/>
    </row>
    <row r="2609" spans="2:2">
      <c r="B2609" s="3"/>
    </row>
    <row r="2610" spans="2:2">
      <c r="B2610" s="3"/>
    </row>
    <row r="2611" spans="2:2">
      <c r="B2611" s="3"/>
    </row>
    <row r="2612" spans="2:2">
      <c r="B2612" s="3"/>
    </row>
    <row r="2613" spans="2:2">
      <c r="B2613" s="3"/>
    </row>
    <row r="2614" spans="2:2">
      <c r="B2614" s="3"/>
    </row>
    <row r="2615" spans="2:2">
      <c r="B2615" s="3"/>
    </row>
    <row r="2616" spans="2:2">
      <c r="B2616" s="3"/>
    </row>
    <row r="2617" spans="2:2">
      <c r="B2617" s="3"/>
    </row>
    <row r="2618" spans="2:2">
      <c r="B2618" s="3"/>
    </row>
    <row r="2619" spans="2:2">
      <c r="B2619" s="3"/>
    </row>
    <row r="2620" spans="2:2">
      <c r="B2620" s="3"/>
    </row>
    <row r="2621" spans="2:2">
      <c r="B2621" s="3"/>
    </row>
    <row r="2622" spans="2:2">
      <c r="B2622" s="3"/>
    </row>
    <row r="2623" spans="2:2">
      <c r="B2623" s="3"/>
    </row>
    <row r="2624" spans="2:2">
      <c r="B2624" s="3"/>
    </row>
    <row r="2625" spans="2:2">
      <c r="B2625" s="3"/>
    </row>
    <row r="2626" spans="2:2">
      <c r="B2626" s="3"/>
    </row>
    <row r="2627" spans="2:2">
      <c r="B2627" s="3"/>
    </row>
    <row r="2628" spans="2:2">
      <c r="B2628" s="3"/>
    </row>
    <row r="2629" spans="2:2">
      <c r="B2629" s="3"/>
    </row>
    <row r="2630" spans="2:2">
      <c r="B2630" s="3"/>
    </row>
    <row r="2631" spans="2:2">
      <c r="B2631" s="3"/>
    </row>
    <row r="2632" spans="2:2">
      <c r="B2632" s="3"/>
    </row>
    <row r="2633" spans="2:2">
      <c r="B2633" s="3"/>
    </row>
    <row r="2634" spans="2:2">
      <c r="B2634" s="3"/>
    </row>
    <row r="2635" spans="2:2">
      <c r="B2635" s="3"/>
    </row>
    <row r="2636" spans="2:2">
      <c r="B2636" s="3"/>
    </row>
    <row r="2637" spans="2:2">
      <c r="B2637" s="3"/>
    </row>
    <row r="2638" spans="2:2">
      <c r="B2638" s="3"/>
    </row>
    <row r="2639" spans="2:2">
      <c r="B2639" s="3"/>
    </row>
    <row r="2640" spans="2:2">
      <c r="B2640" s="3"/>
    </row>
    <row r="2641" spans="2:2">
      <c r="B2641" s="3"/>
    </row>
    <row r="2642" spans="2:2">
      <c r="B2642" s="3"/>
    </row>
    <row r="2643" spans="2:2">
      <c r="B2643" s="3"/>
    </row>
    <row r="2644" spans="2:2">
      <c r="B2644" s="3"/>
    </row>
    <row r="2645" spans="2:2">
      <c r="B2645" s="3"/>
    </row>
    <row r="2646" spans="2:2">
      <c r="B2646" s="3"/>
    </row>
    <row r="2647" spans="2:2">
      <c r="B2647" s="3"/>
    </row>
    <row r="2648" spans="2:2">
      <c r="B2648" s="3"/>
    </row>
    <row r="2649" spans="2:2">
      <c r="B2649" s="3"/>
    </row>
    <row r="2650" spans="2:2">
      <c r="B2650" s="3"/>
    </row>
    <row r="2651" spans="2:2">
      <c r="B2651" s="3"/>
    </row>
    <row r="2652" spans="2:2">
      <c r="B2652" s="3"/>
    </row>
    <row r="2653" spans="2:2">
      <c r="B2653" s="3"/>
    </row>
    <row r="2654" spans="2:2">
      <c r="B2654" s="3"/>
    </row>
    <row r="2655" spans="2:2">
      <c r="B2655" s="3"/>
    </row>
    <row r="2656" spans="2:2">
      <c r="B2656" s="3"/>
    </row>
    <row r="2657" spans="2:2">
      <c r="B2657" s="3"/>
    </row>
    <row r="2658" spans="2:2">
      <c r="B2658" s="3"/>
    </row>
    <row r="2659" spans="2:2">
      <c r="B2659" s="3"/>
    </row>
    <row r="2660" spans="2:2">
      <c r="B2660" s="3"/>
    </row>
    <row r="2661" spans="2:2">
      <c r="B2661" s="3"/>
    </row>
    <row r="2662" spans="2:2">
      <c r="B2662" s="3"/>
    </row>
    <row r="2663" spans="2:2">
      <c r="B2663" s="3"/>
    </row>
    <row r="2664" spans="2:2">
      <c r="B2664" s="3"/>
    </row>
    <row r="2665" spans="2:2">
      <c r="B2665" s="3"/>
    </row>
    <row r="2666" spans="2:2">
      <c r="B2666" s="3"/>
    </row>
    <row r="2667" spans="2:2">
      <c r="B2667" s="3"/>
    </row>
    <row r="2668" spans="2:2">
      <c r="B2668" s="3"/>
    </row>
    <row r="2669" spans="2:2">
      <c r="B2669" s="3"/>
    </row>
    <row r="2670" spans="2:2">
      <c r="B2670" s="3"/>
    </row>
    <row r="2671" spans="2:2">
      <c r="B2671" s="3"/>
    </row>
    <row r="2672" spans="2:2">
      <c r="B2672" s="3"/>
    </row>
    <row r="2673" spans="2:2">
      <c r="B2673" s="3"/>
    </row>
    <row r="2674" spans="2:2">
      <c r="B2674" s="3"/>
    </row>
    <row r="2675" spans="2:2">
      <c r="B2675" s="3"/>
    </row>
    <row r="2676" spans="2:2">
      <c r="B2676" s="3"/>
    </row>
    <row r="2677" spans="2:2">
      <c r="B2677" s="3"/>
    </row>
    <row r="2678" spans="2:2">
      <c r="B2678" s="3"/>
    </row>
    <row r="2679" spans="2:2">
      <c r="B2679" s="3"/>
    </row>
    <row r="2680" spans="2:2">
      <c r="B2680" s="3"/>
    </row>
    <row r="2681" spans="2:2">
      <c r="B2681" s="3"/>
    </row>
    <row r="2682" spans="2:2">
      <c r="B2682" s="3"/>
    </row>
    <row r="2683" spans="2:2">
      <c r="B2683" s="3"/>
    </row>
    <row r="2684" spans="2:2">
      <c r="B2684" s="3"/>
    </row>
    <row r="2685" spans="2:2">
      <c r="B2685" s="3"/>
    </row>
    <row r="2686" spans="2:2">
      <c r="B2686" s="3"/>
    </row>
    <row r="2687" spans="2:2">
      <c r="B2687" s="3"/>
    </row>
    <row r="2688" spans="2:2">
      <c r="B2688" s="3"/>
    </row>
    <row r="2689" spans="2:2">
      <c r="B2689" s="3"/>
    </row>
    <row r="2690" spans="2:2">
      <c r="B2690" s="3"/>
    </row>
    <row r="2691" spans="2:2">
      <c r="B2691" s="3"/>
    </row>
    <row r="2692" spans="2:2">
      <c r="B2692" s="3"/>
    </row>
    <row r="2693" spans="2:2">
      <c r="B2693" s="3"/>
    </row>
    <row r="2694" spans="2:2">
      <c r="B2694" s="3"/>
    </row>
    <row r="2695" spans="2:2">
      <c r="B2695" s="3"/>
    </row>
    <row r="2696" spans="2:2">
      <c r="B2696" s="3"/>
    </row>
    <row r="2697" spans="2:2">
      <c r="B2697" s="3"/>
    </row>
    <row r="2698" spans="2:2">
      <c r="B2698" s="3"/>
    </row>
    <row r="2699" spans="2:2">
      <c r="B2699" s="3"/>
    </row>
    <row r="2700" spans="2:2">
      <c r="B2700" s="3"/>
    </row>
    <row r="2701" spans="2:2">
      <c r="B2701" s="3"/>
    </row>
    <row r="2702" spans="2:2">
      <c r="B2702" s="3"/>
    </row>
    <row r="2703" spans="2:2">
      <c r="B2703" s="3"/>
    </row>
    <row r="2704" spans="2:2">
      <c r="B2704" s="3"/>
    </row>
    <row r="2705" spans="2:2">
      <c r="B2705" s="3"/>
    </row>
    <row r="2706" spans="2:2">
      <c r="B2706" s="3"/>
    </row>
    <row r="2707" spans="2:2">
      <c r="B2707" s="3"/>
    </row>
    <row r="2708" spans="2:2">
      <c r="B2708" s="3"/>
    </row>
    <row r="2709" spans="2:2">
      <c r="B2709" s="3"/>
    </row>
    <row r="2710" spans="2:2">
      <c r="B2710" s="3"/>
    </row>
    <row r="2711" spans="2:2">
      <c r="B2711" s="3"/>
    </row>
    <row r="2712" spans="2:2">
      <c r="B2712" s="3"/>
    </row>
    <row r="2713" spans="2:2">
      <c r="B2713" s="3"/>
    </row>
    <row r="2714" spans="2:2">
      <c r="B2714" s="3"/>
    </row>
    <row r="2715" spans="2:2">
      <c r="B2715" s="3"/>
    </row>
    <row r="2716" spans="2:2">
      <c r="B2716" s="3"/>
    </row>
    <row r="2717" spans="2:2">
      <c r="B2717" s="3"/>
    </row>
    <row r="2718" spans="2:2">
      <c r="B2718" s="3"/>
    </row>
    <row r="2719" spans="2:2">
      <c r="B2719" s="3"/>
    </row>
    <row r="2720" spans="2:2">
      <c r="B2720" s="3"/>
    </row>
    <row r="2721" spans="2:2">
      <c r="B2721" s="3"/>
    </row>
    <row r="2722" spans="2:2">
      <c r="B2722" s="3"/>
    </row>
    <row r="2723" spans="2:2">
      <c r="B2723" s="3"/>
    </row>
    <row r="2724" spans="2:2">
      <c r="B2724" s="3"/>
    </row>
    <row r="2725" spans="2:2">
      <c r="B2725" s="3"/>
    </row>
    <row r="2726" spans="2:2">
      <c r="B2726" s="3"/>
    </row>
    <row r="2727" spans="2:2">
      <c r="B2727" s="3"/>
    </row>
    <row r="2728" spans="2:2">
      <c r="B2728" s="3"/>
    </row>
    <row r="2729" spans="2:2">
      <c r="B2729" s="3"/>
    </row>
    <row r="2730" spans="2:2">
      <c r="B2730" s="3"/>
    </row>
    <row r="2731" spans="2:2">
      <c r="B2731" s="3"/>
    </row>
    <row r="2732" spans="2:2">
      <c r="B2732" s="3"/>
    </row>
    <row r="2733" spans="2:2">
      <c r="B2733" s="3"/>
    </row>
    <row r="2734" spans="2:2">
      <c r="B2734" s="3"/>
    </row>
    <row r="2735" spans="2:2">
      <c r="B2735" s="3"/>
    </row>
    <row r="2736" spans="2:2">
      <c r="B2736" s="3"/>
    </row>
    <row r="2737" spans="2:2">
      <c r="B2737" s="3"/>
    </row>
    <row r="2738" spans="2:2">
      <c r="B2738" s="3"/>
    </row>
    <row r="2739" spans="2:2">
      <c r="B2739" s="3"/>
    </row>
    <row r="2740" spans="2:2">
      <c r="B2740" s="3"/>
    </row>
    <row r="2741" spans="2:2">
      <c r="B2741" s="3"/>
    </row>
    <row r="2742" spans="2:2">
      <c r="B2742" s="3"/>
    </row>
    <row r="2743" spans="2:2">
      <c r="B2743" s="3"/>
    </row>
    <row r="2744" spans="2:2">
      <c r="B2744" s="3"/>
    </row>
    <row r="2745" spans="2:2">
      <c r="B2745" s="3"/>
    </row>
    <row r="2746" spans="2:2">
      <c r="B2746" s="3"/>
    </row>
    <row r="2747" spans="2:2">
      <c r="B2747" s="3"/>
    </row>
    <row r="2748" spans="2:2">
      <c r="B2748" s="3"/>
    </row>
    <row r="2749" spans="2:2">
      <c r="B2749" s="3"/>
    </row>
    <row r="2750" spans="2:2">
      <c r="B2750" s="3"/>
    </row>
    <row r="2751" spans="2:2">
      <c r="B2751" s="3"/>
    </row>
    <row r="2752" spans="2:2">
      <c r="B2752" s="3"/>
    </row>
    <row r="2753" spans="2:2">
      <c r="B2753" s="3"/>
    </row>
    <row r="2754" spans="2:2">
      <c r="B2754" s="3"/>
    </row>
    <row r="2755" spans="2:2">
      <c r="B2755" s="3"/>
    </row>
    <row r="2756" spans="2:2">
      <c r="B2756" s="3"/>
    </row>
    <row r="2757" spans="2:2">
      <c r="B2757" s="3"/>
    </row>
    <row r="2758" spans="2:2">
      <c r="B2758" s="3"/>
    </row>
    <row r="2759" spans="2:2">
      <c r="B2759" s="3"/>
    </row>
    <row r="2760" spans="2:2">
      <c r="B2760" s="3"/>
    </row>
    <row r="2761" spans="2:2">
      <c r="B2761" s="3"/>
    </row>
    <row r="2762" spans="2:2">
      <c r="B2762" s="3"/>
    </row>
    <row r="2763" spans="2:2">
      <c r="B2763" s="3"/>
    </row>
    <row r="2764" spans="2:2">
      <c r="B2764" s="3"/>
    </row>
    <row r="2765" spans="2:2">
      <c r="B2765" s="3"/>
    </row>
    <row r="2766" spans="2:2">
      <c r="B2766" s="3"/>
    </row>
    <row r="2767" spans="2:2">
      <c r="B2767" s="3"/>
    </row>
    <row r="2768" spans="2:2">
      <c r="B2768" s="3"/>
    </row>
    <row r="2769" spans="2:2">
      <c r="B2769" s="3"/>
    </row>
    <row r="2770" spans="2:2">
      <c r="B2770" s="3"/>
    </row>
    <row r="2771" spans="2:2">
      <c r="B2771" s="3"/>
    </row>
    <row r="2772" spans="2:2">
      <c r="B2772" s="3"/>
    </row>
    <row r="2773" spans="2:2">
      <c r="B2773" s="3"/>
    </row>
    <row r="2774" spans="2:2">
      <c r="B2774" s="3"/>
    </row>
    <row r="2775" spans="2:2">
      <c r="B2775" s="3"/>
    </row>
    <row r="2776" spans="2:2">
      <c r="B2776" s="3"/>
    </row>
    <row r="2777" spans="2:2">
      <c r="B2777" s="3"/>
    </row>
    <row r="2778" spans="2:2">
      <c r="B2778" s="3"/>
    </row>
    <row r="2779" spans="2:2">
      <c r="B2779" s="3"/>
    </row>
    <row r="2780" spans="2:2">
      <c r="B2780" s="3"/>
    </row>
    <row r="2781" spans="2:2">
      <c r="B2781" s="3"/>
    </row>
    <row r="2782" spans="2:2">
      <c r="B2782" s="3"/>
    </row>
    <row r="2783" spans="2:2">
      <c r="B2783" s="3"/>
    </row>
    <row r="2784" spans="2:2">
      <c r="B2784" s="3"/>
    </row>
    <row r="2785" spans="2:2">
      <c r="B2785" s="3"/>
    </row>
    <row r="2786" spans="2:2">
      <c r="B2786" s="3"/>
    </row>
    <row r="2787" spans="2:2">
      <c r="B2787" s="3"/>
    </row>
    <row r="2788" spans="2:2">
      <c r="B2788" s="3"/>
    </row>
    <row r="2789" spans="2:2">
      <c r="B2789" s="3"/>
    </row>
    <row r="2790" spans="2:2">
      <c r="B2790" s="3"/>
    </row>
    <row r="2791" spans="2:2">
      <c r="B2791" s="3"/>
    </row>
    <row r="2792" spans="2:2">
      <c r="B2792" s="3"/>
    </row>
    <row r="2793" spans="2:2">
      <c r="B2793" s="3"/>
    </row>
    <row r="2794" spans="2:2">
      <c r="B2794" s="3"/>
    </row>
    <row r="2795" spans="2:2">
      <c r="B2795" s="3"/>
    </row>
    <row r="2796" spans="2:2">
      <c r="B2796" s="3"/>
    </row>
    <row r="2797" spans="2:2">
      <c r="B2797" s="3"/>
    </row>
    <row r="2798" spans="2:2">
      <c r="B2798" s="3"/>
    </row>
    <row r="2799" spans="2:2">
      <c r="B2799" s="3"/>
    </row>
    <row r="2800" spans="2:2">
      <c r="B2800" s="3"/>
    </row>
    <row r="2801" spans="2:2">
      <c r="B2801" s="3"/>
    </row>
    <row r="2802" spans="2:2">
      <c r="B2802" s="3"/>
    </row>
    <row r="2803" spans="2:2">
      <c r="B2803" s="3"/>
    </row>
    <row r="2804" spans="2:2">
      <c r="B2804" s="3"/>
    </row>
    <row r="2805" spans="2:2">
      <c r="B2805" s="3"/>
    </row>
    <row r="2806" spans="2:2">
      <c r="B2806" s="3"/>
    </row>
    <row r="2807" spans="2:2">
      <c r="B2807" s="3"/>
    </row>
    <row r="2808" spans="2:2">
      <c r="B2808" s="3"/>
    </row>
    <row r="2809" spans="2:2">
      <c r="B2809" s="3"/>
    </row>
    <row r="2810" spans="2:2">
      <c r="B2810" s="3"/>
    </row>
    <row r="2811" spans="2:2">
      <c r="B2811" s="3"/>
    </row>
    <row r="2812" spans="2:2">
      <c r="B2812" s="3"/>
    </row>
    <row r="2813" spans="2:2">
      <c r="B2813" s="3"/>
    </row>
    <row r="2814" spans="2:2">
      <c r="B2814" s="3"/>
    </row>
    <row r="2815" spans="2:2">
      <c r="B2815" s="3"/>
    </row>
    <row r="2816" spans="2:2">
      <c r="B2816" s="3"/>
    </row>
    <row r="2817" spans="2:2">
      <c r="B2817" s="3"/>
    </row>
    <row r="2818" spans="2:2">
      <c r="B2818" s="3"/>
    </row>
    <row r="2819" spans="2:2">
      <c r="B2819" s="3"/>
    </row>
    <row r="2820" spans="2:2">
      <c r="B2820" s="3"/>
    </row>
    <row r="2821" spans="2:2">
      <c r="B2821" s="3"/>
    </row>
    <row r="2822" spans="2:2">
      <c r="B2822" s="3"/>
    </row>
    <row r="2823" spans="2:2">
      <c r="B2823" s="3"/>
    </row>
    <row r="2824" spans="2:2">
      <c r="B2824" s="3"/>
    </row>
    <row r="2825" spans="2:2">
      <c r="B2825" s="3"/>
    </row>
    <row r="2826" spans="2:2">
      <c r="B2826" s="3"/>
    </row>
    <row r="2827" spans="2:2">
      <c r="B2827" s="3"/>
    </row>
    <row r="2828" spans="2:2">
      <c r="B2828" s="3"/>
    </row>
    <row r="2829" spans="2:2">
      <c r="B2829" s="3"/>
    </row>
    <row r="2830" spans="2:2">
      <c r="B2830" s="3"/>
    </row>
    <row r="2831" spans="2:2">
      <c r="B2831" s="3"/>
    </row>
    <row r="2832" spans="2:2">
      <c r="B2832" s="3"/>
    </row>
    <row r="2833" spans="2:2">
      <c r="B2833" s="3"/>
    </row>
    <row r="2834" spans="2:2">
      <c r="B2834" s="3"/>
    </row>
    <row r="2835" spans="2:2">
      <c r="B2835" s="3"/>
    </row>
    <row r="2836" spans="2:2">
      <c r="B2836" s="3"/>
    </row>
    <row r="2837" spans="2:2">
      <c r="B2837" s="3"/>
    </row>
    <row r="2838" spans="2:2">
      <c r="B2838" s="3"/>
    </row>
    <row r="2839" spans="2:2">
      <c r="B2839" s="3"/>
    </row>
    <row r="2840" spans="2:2">
      <c r="B2840" s="3"/>
    </row>
    <row r="2841" spans="2:2">
      <c r="B2841" s="3"/>
    </row>
    <row r="2842" spans="2:2">
      <c r="B2842" s="3"/>
    </row>
    <row r="2843" spans="2:2">
      <c r="B2843" s="3"/>
    </row>
    <row r="2844" spans="2:2">
      <c r="B2844" s="3"/>
    </row>
    <row r="2845" spans="2:2">
      <c r="B2845" s="3"/>
    </row>
    <row r="2846" spans="2:2">
      <c r="B2846" s="3"/>
    </row>
    <row r="2847" spans="2:2">
      <c r="B2847" s="3"/>
    </row>
    <row r="2848" spans="2:2">
      <c r="B2848" s="3"/>
    </row>
    <row r="2849" spans="2:2">
      <c r="B2849" s="3"/>
    </row>
    <row r="2850" spans="2:2">
      <c r="B2850" s="3"/>
    </row>
    <row r="2851" spans="2:2">
      <c r="B2851" s="3"/>
    </row>
    <row r="2852" spans="2:2">
      <c r="B2852" s="3"/>
    </row>
    <row r="2853" spans="2:2">
      <c r="B2853" s="3"/>
    </row>
    <row r="2854" spans="2:2">
      <c r="B2854" s="3"/>
    </row>
    <row r="2855" spans="2:2">
      <c r="B2855" s="3"/>
    </row>
    <row r="2856" spans="2:2">
      <c r="B2856" s="3"/>
    </row>
    <row r="2857" spans="2:2">
      <c r="B2857" s="3"/>
    </row>
    <row r="2858" spans="2:2">
      <c r="B2858" s="3"/>
    </row>
    <row r="2859" spans="2:2">
      <c r="B2859" s="3"/>
    </row>
    <row r="2860" spans="2:2">
      <c r="B2860" s="3"/>
    </row>
    <row r="2861" spans="2:2">
      <c r="B2861" s="3"/>
    </row>
    <row r="2862" spans="2:2">
      <c r="B2862" s="3"/>
    </row>
    <row r="2863" spans="2:2">
      <c r="B2863" s="3"/>
    </row>
    <row r="2864" spans="2:2">
      <c r="B2864" s="3"/>
    </row>
    <row r="2865" spans="2:2">
      <c r="B2865" s="3"/>
    </row>
    <row r="2866" spans="2:2">
      <c r="B2866" s="3"/>
    </row>
    <row r="2867" spans="2:2">
      <c r="B2867" s="3"/>
    </row>
    <row r="2868" spans="2:2">
      <c r="B2868" s="3"/>
    </row>
    <row r="2869" spans="2:2">
      <c r="B2869" s="3"/>
    </row>
    <row r="2870" spans="2:2">
      <c r="B2870" s="3"/>
    </row>
    <row r="2871" spans="2:2">
      <c r="B2871" s="3"/>
    </row>
    <row r="2872" spans="2:2">
      <c r="B2872" s="3"/>
    </row>
    <row r="2873" spans="2:2">
      <c r="B2873" s="3"/>
    </row>
    <row r="2874" spans="2:2">
      <c r="B2874" s="3"/>
    </row>
    <row r="2875" spans="2:2">
      <c r="B2875" s="3"/>
    </row>
    <row r="2876" spans="2:2">
      <c r="B2876" s="3"/>
    </row>
    <row r="2877" spans="2:2">
      <c r="B2877" s="3"/>
    </row>
    <row r="2878" spans="2:2">
      <c r="B2878" s="3"/>
    </row>
    <row r="2879" spans="2:2">
      <c r="B2879" s="3"/>
    </row>
    <row r="2880" spans="2:2">
      <c r="B2880" s="3"/>
    </row>
    <row r="2881" spans="2:2">
      <c r="B2881" s="3"/>
    </row>
    <row r="2882" spans="2:2">
      <c r="B2882" s="3"/>
    </row>
    <row r="2883" spans="2:2">
      <c r="B2883" s="3"/>
    </row>
    <row r="2884" spans="2:2">
      <c r="B2884" s="3"/>
    </row>
    <row r="2885" spans="2:2">
      <c r="B2885" s="3"/>
    </row>
    <row r="2886" spans="2:2">
      <c r="B2886" s="3"/>
    </row>
    <row r="2887" spans="2:2">
      <c r="B2887" s="3"/>
    </row>
    <row r="2888" spans="2:2">
      <c r="B2888" s="3"/>
    </row>
    <row r="2889" spans="2:2">
      <c r="B2889" s="3"/>
    </row>
    <row r="2890" spans="2:2">
      <c r="B2890" s="3"/>
    </row>
    <row r="2891" spans="2:2">
      <c r="B2891" s="3"/>
    </row>
    <row r="2892" spans="2:2">
      <c r="B2892" s="3"/>
    </row>
    <row r="2893" spans="2:2">
      <c r="B2893" s="3"/>
    </row>
    <row r="2894" spans="2:2">
      <c r="B2894" s="3"/>
    </row>
    <row r="2895" spans="2:2">
      <c r="B2895" s="3"/>
    </row>
    <row r="2896" spans="2:2">
      <c r="B2896" s="3"/>
    </row>
    <row r="2897" spans="2:2">
      <c r="B2897" s="3"/>
    </row>
    <row r="2898" spans="2:2">
      <c r="B2898" s="3"/>
    </row>
    <row r="2899" spans="2:2">
      <c r="B2899" s="3"/>
    </row>
    <row r="2900" spans="2:2">
      <c r="B2900" s="3"/>
    </row>
    <row r="2901" spans="2:2">
      <c r="B2901" s="3"/>
    </row>
    <row r="2902" spans="2:2">
      <c r="B2902" s="3"/>
    </row>
    <row r="2903" spans="2:2">
      <c r="B2903" s="3"/>
    </row>
    <row r="2904" spans="2:2">
      <c r="B2904" s="3"/>
    </row>
    <row r="2905" spans="2:2">
      <c r="B2905" s="3"/>
    </row>
    <row r="2906" spans="2:2">
      <c r="B2906" s="3"/>
    </row>
    <row r="2907" spans="2:2">
      <c r="B2907" s="3"/>
    </row>
    <row r="2908" spans="2:2">
      <c r="B2908" s="3"/>
    </row>
    <row r="2909" spans="2:2">
      <c r="B2909" s="3"/>
    </row>
    <row r="2910" spans="2:2">
      <c r="B2910" s="3"/>
    </row>
    <row r="2911" spans="2:2">
      <c r="B2911" s="3"/>
    </row>
    <row r="2912" spans="2:2">
      <c r="B2912" s="3"/>
    </row>
    <row r="2913" spans="2:2">
      <c r="B2913" s="3"/>
    </row>
    <row r="2914" spans="2:2">
      <c r="B2914" s="3"/>
    </row>
    <row r="2915" spans="2:2">
      <c r="B2915" s="3"/>
    </row>
    <row r="2916" spans="2:2">
      <c r="B2916" s="3"/>
    </row>
    <row r="2917" spans="2:2">
      <c r="B2917" s="3"/>
    </row>
    <row r="2918" spans="2:2">
      <c r="B2918" s="3"/>
    </row>
    <row r="2919" spans="2:2">
      <c r="B2919" s="3"/>
    </row>
    <row r="2920" spans="2:2">
      <c r="B2920" s="3"/>
    </row>
    <row r="2921" spans="2:2">
      <c r="B2921" s="3"/>
    </row>
    <row r="2922" spans="2:2">
      <c r="B2922" s="3"/>
    </row>
    <row r="2923" spans="2:2">
      <c r="B2923" s="3"/>
    </row>
    <row r="2924" spans="2:2">
      <c r="B2924" s="3"/>
    </row>
    <row r="2925" spans="2:2">
      <c r="B2925" s="3"/>
    </row>
    <row r="2926" spans="2:2">
      <c r="B2926" s="3"/>
    </row>
    <row r="2927" spans="2:2">
      <c r="B2927" s="3"/>
    </row>
    <row r="2928" spans="2:2">
      <c r="B2928" s="3"/>
    </row>
    <row r="2929" spans="2:2">
      <c r="B2929" s="3"/>
    </row>
    <row r="2930" spans="2:2">
      <c r="B2930" s="3"/>
    </row>
    <row r="2931" spans="2:2">
      <c r="B2931" s="3"/>
    </row>
    <row r="2932" spans="2:2">
      <c r="B2932" s="3"/>
    </row>
    <row r="2933" spans="2:2">
      <c r="B2933" s="3"/>
    </row>
    <row r="2934" spans="2:2">
      <c r="B2934" s="3"/>
    </row>
    <row r="2935" spans="2:2">
      <c r="B2935" s="3"/>
    </row>
    <row r="2936" spans="2:2">
      <c r="B2936" s="3"/>
    </row>
    <row r="2937" spans="2:2">
      <c r="B2937" s="3"/>
    </row>
    <row r="2938" spans="2:2">
      <c r="B2938" s="3"/>
    </row>
    <row r="2939" spans="2:2">
      <c r="B2939" s="3"/>
    </row>
    <row r="2940" spans="2:2">
      <c r="B2940" s="3"/>
    </row>
    <row r="2941" spans="2:2">
      <c r="B2941" s="3"/>
    </row>
    <row r="2942" spans="2:2">
      <c r="B2942" s="3"/>
    </row>
    <row r="2943" spans="2:2">
      <c r="B2943" s="3"/>
    </row>
    <row r="2944" spans="2:2">
      <c r="B2944" s="3"/>
    </row>
    <row r="2945" spans="2:2">
      <c r="B2945" s="3"/>
    </row>
    <row r="2946" spans="2:2">
      <c r="B2946" s="3"/>
    </row>
    <row r="2947" spans="2:2">
      <c r="B2947" s="3"/>
    </row>
    <row r="2948" spans="2:2">
      <c r="B2948" s="3"/>
    </row>
    <row r="2949" spans="2:2">
      <c r="B2949" s="3"/>
    </row>
    <row r="2950" spans="2:2">
      <c r="B2950" s="3"/>
    </row>
    <row r="2951" spans="2:2">
      <c r="B2951" s="3"/>
    </row>
    <row r="2952" spans="2:2">
      <c r="B2952" s="3"/>
    </row>
    <row r="2953" spans="2:2">
      <c r="B2953" s="3"/>
    </row>
    <row r="2954" spans="2:2">
      <c r="B2954" s="3"/>
    </row>
    <row r="2955" spans="2:2">
      <c r="B2955" s="3"/>
    </row>
    <row r="2956" spans="2:2">
      <c r="B2956" s="3"/>
    </row>
    <row r="2957" spans="2:2">
      <c r="B2957" s="3"/>
    </row>
    <row r="2958" spans="2:2">
      <c r="B2958" s="3"/>
    </row>
    <row r="2959" spans="2:2">
      <c r="B2959" s="3"/>
    </row>
    <row r="2960" spans="2:2">
      <c r="B2960" s="3"/>
    </row>
    <row r="2961" spans="2:2">
      <c r="B2961" s="3"/>
    </row>
    <row r="2962" spans="2:2">
      <c r="B2962" s="3"/>
    </row>
    <row r="2963" spans="2:2">
      <c r="B2963" s="3"/>
    </row>
    <row r="2964" spans="2:2">
      <c r="B2964" s="3"/>
    </row>
    <row r="2965" spans="2:2">
      <c r="B2965" s="3"/>
    </row>
    <row r="2966" spans="2:2">
      <c r="B2966" s="3"/>
    </row>
    <row r="2967" spans="2:2">
      <c r="B2967" s="3"/>
    </row>
    <row r="2968" spans="2:2">
      <c r="B2968" s="3"/>
    </row>
    <row r="2969" spans="2:2">
      <c r="B2969" s="3"/>
    </row>
    <row r="2970" spans="2:2">
      <c r="B2970" s="3"/>
    </row>
    <row r="2971" spans="2:2">
      <c r="B2971" s="3"/>
    </row>
    <row r="2972" spans="2:2">
      <c r="B2972" s="3"/>
    </row>
    <row r="2973" spans="2:2">
      <c r="B2973" s="3"/>
    </row>
    <row r="2974" spans="2:2">
      <c r="B2974" s="3"/>
    </row>
    <row r="2975" spans="2:2">
      <c r="B2975" s="3"/>
    </row>
    <row r="2976" spans="2:2">
      <c r="B2976" s="3"/>
    </row>
    <row r="2977" spans="2:2">
      <c r="B2977" s="3"/>
    </row>
    <row r="2978" spans="2:2">
      <c r="B2978" s="3"/>
    </row>
    <row r="2979" spans="2:2">
      <c r="B2979" s="3"/>
    </row>
    <row r="2980" spans="2:2">
      <c r="B2980" s="3"/>
    </row>
    <row r="2981" spans="2:2">
      <c r="B2981" s="3"/>
    </row>
    <row r="2982" spans="2:2">
      <c r="B2982" s="3"/>
    </row>
    <row r="2983" spans="2:2">
      <c r="B2983" s="3"/>
    </row>
    <row r="2984" spans="2:2">
      <c r="B2984" s="3"/>
    </row>
    <row r="2985" spans="2:2">
      <c r="B2985" s="3"/>
    </row>
    <row r="2986" spans="2:2">
      <c r="B2986" s="3"/>
    </row>
    <row r="2987" spans="2:2">
      <c r="B2987" s="3"/>
    </row>
    <row r="2988" spans="2:2">
      <c r="B2988" s="3"/>
    </row>
    <row r="2989" spans="2:2">
      <c r="B2989" s="3"/>
    </row>
    <row r="2990" spans="2:2">
      <c r="B2990" s="3"/>
    </row>
    <row r="2991" spans="2:2">
      <c r="B2991" s="3"/>
    </row>
    <row r="2992" spans="2:2">
      <c r="B2992" s="3"/>
    </row>
    <row r="2993" spans="2:2">
      <c r="B2993" s="3"/>
    </row>
    <row r="2994" spans="2:2">
      <c r="B2994" s="3"/>
    </row>
    <row r="2995" spans="2:2">
      <c r="B2995" s="3"/>
    </row>
    <row r="2996" spans="2:2">
      <c r="B2996" s="3"/>
    </row>
    <row r="2997" spans="2:2">
      <c r="B2997" s="3"/>
    </row>
    <row r="2998" spans="2:2">
      <c r="B2998" s="3"/>
    </row>
    <row r="2999" spans="2:2">
      <c r="B2999" s="3"/>
    </row>
    <row r="3000" spans="2:2">
      <c r="B3000" s="3"/>
    </row>
    <row r="3001" spans="2:2">
      <c r="B3001" s="3"/>
    </row>
    <row r="3002" spans="2:2">
      <c r="B3002" s="3"/>
    </row>
    <row r="3003" spans="2:2">
      <c r="B3003" s="3"/>
    </row>
    <row r="3004" spans="2:2">
      <c r="B3004" s="3"/>
    </row>
    <row r="3005" spans="2:2">
      <c r="B3005" s="3"/>
    </row>
    <row r="3006" spans="2:2">
      <c r="B3006" s="3"/>
    </row>
    <row r="3007" spans="2:2">
      <c r="B3007" s="3"/>
    </row>
    <row r="3008" spans="2:2">
      <c r="B3008" s="3"/>
    </row>
    <row r="3009" spans="2:2">
      <c r="B3009" s="3"/>
    </row>
    <row r="3010" spans="2:2">
      <c r="B3010" s="3"/>
    </row>
    <row r="3011" spans="2:2">
      <c r="B3011" s="3"/>
    </row>
    <row r="3012" spans="2:2">
      <c r="B3012" s="3"/>
    </row>
    <row r="3013" spans="2:2">
      <c r="B3013" s="3"/>
    </row>
    <row r="3014" spans="2:2">
      <c r="B3014" s="3"/>
    </row>
    <row r="3015" spans="2:2">
      <c r="B3015" s="3"/>
    </row>
    <row r="3016" spans="2:2">
      <c r="B3016" s="3"/>
    </row>
    <row r="3017" spans="2:2">
      <c r="B3017" s="3"/>
    </row>
    <row r="3018" spans="2:2">
      <c r="B3018" s="3"/>
    </row>
    <row r="3019" spans="2:2">
      <c r="B3019" s="3"/>
    </row>
    <row r="3020" spans="2:2">
      <c r="B3020" s="3"/>
    </row>
    <row r="3021" spans="2:2">
      <c r="B3021" s="3"/>
    </row>
    <row r="3022" spans="2:2">
      <c r="B3022" s="3"/>
    </row>
    <row r="3023" spans="2:2">
      <c r="B3023" s="3"/>
    </row>
    <row r="3024" spans="2:2">
      <c r="B3024" s="3"/>
    </row>
    <row r="3025" spans="2:2">
      <c r="B3025" s="3"/>
    </row>
    <row r="3026" spans="2:2">
      <c r="B3026" s="3"/>
    </row>
    <row r="3027" spans="2:2">
      <c r="B3027" s="3"/>
    </row>
    <row r="3028" spans="2:2">
      <c r="B3028" s="3"/>
    </row>
    <row r="3029" spans="2:2">
      <c r="B3029" s="3"/>
    </row>
    <row r="3030" spans="2:2">
      <c r="B3030" s="3"/>
    </row>
    <row r="3031" spans="2:2">
      <c r="B3031" s="3"/>
    </row>
    <row r="3032" spans="2:2">
      <c r="B3032" s="3"/>
    </row>
    <row r="3033" spans="2:2">
      <c r="B3033" s="3"/>
    </row>
    <row r="3034" spans="2:2">
      <c r="B3034" s="3"/>
    </row>
    <row r="3035" spans="2:2">
      <c r="B3035" s="3"/>
    </row>
    <row r="3036" spans="2:2">
      <c r="B3036" s="3"/>
    </row>
    <row r="3037" spans="2:2">
      <c r="B3037" s="3"/>
    </row>
    <row r="3038" spans="2:2">
      <c r="B3038" s="3"/>
    </row>
    <row r="3039" spans="2:2">
      <c r="B3039" s="3"/>
    </row>
    <row r="3040" spans="2:2">
      <c r="B3040" s="3"/>
    </row>
    <row r="3041" spans="2:2">
      <c r="B3041" s="3"/>
    </row>
    <row r="3042" spans="2:2">
      <c r="B3042" s="3"/>
    </row>
    <row r="3043" spans="2:2">
      <c r="B3043" s="3"/>
    </row>
    <row r="3044" spans="2:2">
      <c r="B3044" s="3"/>
    </row>
    <row r="3045" spans="2:2">
      <c r="B3045" s="3"/>
    </row>
    <row r="3046" spans="2:2">
      <c r="B3046" s="3"/>
    </row>
    <row r="3047" spans="2:2">
      <c r="B3047" s="3"/>
    </row>
    <row r="3048" spans="2:2">
      <c r="B3048" s="3"/>
    </row>
    <row r="3049" spans="2:2">
      <c r="B3049" s="3"/>
    </row>
    <row r="3050" spans="2:2">
      <c r="B3050" s="3"/>
    </row>
    <row r="3051" spans="2:2">
      <c r="B3051" s="3"/>
    </row>
    <row r="3052" spans="2:2">
      <c r="B3052" s="3"/>
    </row>
    <row r="3053" spans="2:2">
      <c r="B3053" s="3"/>
    </row>
    <row r="3054" spans="2:2">
      <c r="B3054" s="3"/>
    </row>
    <row r="3055" spans="2:2">
      <c r="B3055" s="3"/>
    </row>
    <row r="3056" spans="2:2">
      <c r="B3056" s="3"/>
    </row>
    <row r="3057" spans="2:2">
      <c r="B3057" s="3"/>
    </row>
    <row r="3058" spans="2:2">
      <c r="B3058" s="3"/>
    </row>
    <row r="3059" spans="2:2">
      <c r="B3059" s="3"/>
    </row>
    <row r="3060" spans="2:2">
      <c r="B3060" s="3"/>
    </row>
    <row r="3061" spans="2:2">
      <c r="B3061" s="3"/>
    </row>
    <row r="3062" spans="2:2">
      <c r="B3062" s="3"/>
    </row>
    <row r="3063" spans="2:2">
      <c r="B3063" s="3"/>
    </row>
    <row r="3064" spans="2:2">
      <c r="B3064" s="3"/>
    </row>
    <row r="3065" spans="2:2">
      <c r="B3065" s="3"/>
    </row>
    <row r="3066" spans="2:2">
      <c r="B3066" s="3"/>
    </row>
    <row r="3067" spans="2:2">
      <c r="B3067" s="3"/>
    </row>
    <row r="3068" spans="2:2">
      <c r="B3068" s="3"/>
    </row>
    <row r="3069" spans="2:2">
      <c r="B3069" s="3"/>
    </row>
    <row r="3070" spans="2:2">
      <c r="B3070" s="3"/>
    </row>
    <row r="3071" spans="2:2">
      <c r="B3071" s="3"/>
    </row>
    <row r="3072" spans="2:2">
      <c r="B3072" s="3"/>
    </row>
    <row r="3073" spans="2:2">
      <c r="B3073" s="3"/>
    </row>
    <row r="3074" spans="2:2">
      <c r="B3074" s="3"/>
    </row>
    <row r="3075" spans="2:2">
      <c r="B3075" s="3"/>
    </row>
    <row r="3076" spans="2:2">
      <c r="B3076" s="3"/>
    </row>
    <row r="3077" spans="2:2">
      <c r="B3077" s="3"/>
    </row>
    <row r="3078" spans="2:2">
      <c r="B3078" s="3"/>
    </row>
    <row r="3079" spans="2:2">
      <c r="B3079" s="3"/>
    </row>
    <row r="3080" spans="2:2">
      <c r="B3080" s="3"/>
    </row>
    <row r="3081" spans="2:2">
      <c r="B3081" s="3"/>
    </row>
    <row r="3082" spans="2:2">
      <c r="B3082" s="3"/>
    </row>
    <row r="3083" spans="2:2">
      <c r="B3083" s="3"/>
    </row>
    <row r="3084" spans="2:2">
      <c r="B3084" s="3"/>
    </row>
    <row r="3085" spans="2:2">
      <c r="B3085" s="3"/>
    </row>
    <row r="3086" spans="2:2">
      <c r="B3086" s="3"/>
    </row>
    <row r="3087" spans="2:2">
      <c r="B3087" s="3"/>
    </row>
    <row r="3088" spans="2:2">
      <c r="B3088" s="3"/>
    </row>
    <row r="3089" spans="2:2">
      <c r="B3089" s="3"/>
    </row>
    <row r="3090" spans="2:2">
      <c r="B3090" s="3"/>
    </row>
    <row r="3091" spans="2:2">
      <c r="B3091" s="3"/>
    </row>
    <row r="3092" spans="2:2">
      <c r="B3092" s="3"/>
    </row>
    <row r="3093" spans="2:2">
      <c r="B3093" s="3"/>
    </row>
    <row r="3094" spans="2:2">
      <c r="B3094" s="3"/>
    </row>
    <row r="3095" spans="2:2">
      <c r="B3095" s="3"/>
    </row>
    <row r="3096" spans="2:2">
      <c r="B3096" s="3"/>
    </row>
    <row r="3097" spans="2:2">
      <c r="B3097" s="3"/>
    </row>
    <row r="3098" spans="2:2">
      <c r="B3098" s="3"/>
    </row>
    <row r="3099" spans="2:2">
      <c r="B3099" s="3"/>
    </row>
    <row r="3100" spans="2:2">
      <c r="B3100" s="3"/>
    </row>
    <row r="3101" spans="2:2">
      <c r="B3101" s="3"/>
    </row>
    <row r="3102" spans="2:2">
      <c r="B3102" s="3"/>
    </row>
    <row r="3103" spans="2:2">
      <c r="B3103" s="3"/>
    </row>
    <row r="3104" spans="2:2">
      <c r="B3104" s="3"/>
    </row>
    <row r="3105" spans="2:2">
      <c r="B3105" s="3"/>
    </row>
    <row r="3106" spans="2:2">
      <c r="B3106" s="3"/>
    </row>
    <row r="3107" spans="2:2">
      <c r="B3107" s="3"/>
    </row>
    <row r="3108" spans="2:2">
      <c r="B3108" s="3"/>
    </row>
    <row r="3109" spans="2:2">
      <c r="B3109" s="3"/>
    </row>
    <row r="3110" spans="2:2">
      <c r="B3110" s="3"/>
    </row>
    <row r="3111" spans="2:2">
      <c r="B3111" s="3"/>
    </row>
    <row r="3112" spans="2:2">
      <c r="B3112" s="3"/>
    </row>
    <row r="3113" spans="2:2">
      <c r="B3113" s="3"/>
    </row>
    <row r="3114" spans="2:2">
      <c r="B3114" s="3"/>
    </row>
    <row r="3115" spans="2:2">
      <c r="B3115" s="3"/>
    </row>
    <row r="3116" spans="2:2">
      <c r="B3116" s="3"/>
    </row>
    <row r="3117" spans="2:2">
      <c r="B3117" s="3"/>
    </row>
    <row r="3118" spans="2:2">
      <c r="B3118" s="3"/>
    </row>
    <row r="3119" spans="2:2">
      <c r="B3119" s="3"/>
    </row>
    <row r="3120" spans="2:2">
      <c r="B3120" s="3"/>
    </row>
    <row r="3121" spans="2:2">
      <c r="B3121" s="3"/>
    </row>
    <row r="3122" spans="2:2">
      <c r="B3122" s="3"/>
    </row>
    <row r="3123" spans="2:2">
      <c r="B3123" s="3"/>
    </row>
    <row r="3124" spans="2:2">
      <c r="B3124" s="3"/>
    </row>
    <row r="3125" spans="2:2">
      <c r="B3125" s="3"/>
    </row>
    <row r="3126" spans="2:2">
      <c r="B3126" s="3"/>
    </row>
    <row r="3127" spans="2:2">
      <c r="B3127" s="3"/>
    </row>
    <row r="3128" spans="2:2">
      <c r="B3128" s="3"/>
    </row>
    <row r="3129" spans="2:2">
      <c r="B3129" s="3"/>
    </row>
    <row r="3130" spans="2:2">
      <c r="B3130" s="3"/>
    </row>
    <row r="3131" spans="2:2">
      <c r="B3131" s="3"/>
    </row>
    <row r="3132" spans="2:2">
      <c r="B3132" s="3"/>
    </row>
    <row r="3133" spans="2:2">
      <c r="B3133" s="3"/>
    </row>
    <row r="3134" spans="2:2">
      <c r="B3134" s="3"/>
    </row>
    <row r="3135" spans="2:2">
      <c r="B3135" s="3"/>
    </row>
    <row r="3136" spans="2:2">
      <c r="B3136" s="3"/>
    </row>
    <row r="3137" spans="2:2">
      <c r="B3137" s="3"/>
    </row>
    <row r="3138" spans="2:2">
      <c r="B3138" s="3"/>
    </row>
    <row r="3139" spans="2:2">
      <c r="B3139" s="3"/>
    </row>
    <row r="3140" spans="2:2">
      <c r="B3140" s="3"/>
    </row>
    <row r="3141" spans="2:2">
      <c r="B3141" s="3"/>
    </row>
    <row r="3142" spans="2:2">
      <c r="B3142" s="3"/>
    </row>
    <row r="3143" spans="2:2">
      <c r="B3143" s="3"/>
    </row>
    <row r="3144" spans="2:2">
      <c r="B3144" s="3"/>
    </row>
    <row r="3145" spans="2:2">
      <c r="B3145" s="3"/>
    </row>
    <row r="3146" spans="2:2">
      <c r="B3146" s="3"/>
    </row>
    <row r="3147" spans="2:2">
      <c r="B3147" s="3"/>
    </row>
    <row r="3148" spans="2:2">
      <c r="B3148" s="3"/>
    </row>
    <row r="3149" spans="2:2">
      <c r="B3149" s="3"/>
    </row>
    <row r="3150" spans="2:2">
      <c r="B3150" s="3"/>
    </row>
    <row r="3151" spans="2:2">
      <c r="B3151" s="3"/>
    </row>
    <row r="3152" spans="2:2">
      <c r="B3152" s="3"/>
    </row>
    <row r="3153" spans="2:2">
      <c r="B3153" s="3"/>
    </row>
    <row r="3154" spans="2:2">
      <c r="B3154" s="3"/>
    </row>
    <row r="3155" spans="2:2">
      <c r="B3155" s="3"/>
    </row>
    <row r="3156" spans="2:2">
      <c r="B3156" s="3"/>
    </row>
    <row r="3157" spans="2:2">
      <c r="B3157" s="3"/>
    </row>
    <row r="3158" spans="2:2">
      <c r="B3158" s="3"/>
    </row>
    <row r="3159" spans="2:2">
      <c r="B3159" s="3"/>
    </row>
    <row r="3160" spans="2:2">
      <c r="B3160" s="3"/>
    </row>
    <row r="3161" spans="2:2">
      <c r="B3161" s="3"/>
    </row>
    <row r="3162" spans="2:2">
      <c r="B3162" s="3"/>
    </row>
    <row r="3163" spans="2:2">
      <c r="B3163" s="3"/>
    </row>
    <row r="3164" spans="2:2">
      <c r="B3164" s="3"/>
    </row>
    <row r="3165" spans="2:2">
      <c r="B3165" s="3"/>
    </row>
    <row r="3166" spans="2:2">
      <c r="B3166" s="3"/>
    </row>
    <row r="3167" spans="2:2">
      <c r="B3167" s="3"/>
    </row>
    <row r="3168" spans="2:2">
      <c r="B3168" s="3"/>
    </row>
    <row r="3169" spans="2:2">
      <c r="B3169" s="3"/>
    </row>
    <row r="3170" spans="2:2">
      <c r="B3170" s="3"/>
    </row>
    <row r="3171" spans="2:2">
      <c r="B3171" s="3"/>
    </row>
    <row r="3172" spans="2:2">
      <c r="B3172" s="3"/>
    </row>
    <row r="3173" spans="2:2">
      <c r="B3173" s="3"/>
    </row>
    <row r="3174" spans="2:2">
      <c r="B3174" s="3"/>
    </row>
    <row r="3175" spans="2:2">
      <c r="B3175" s="3"/>
    </row>
    <row r="3176" spans="2:2">
      <c r="B3176" s="3"/>
    </row>
    <row r="3177" spans="2:2">
      <c r="B3177" s="3"/>
    </row>
    <row r="3178" spans="2:2">
      <c r="B3178" s="3"/>
    </row>
    <row r="3179" spans="2:2">
      <c r="B3179" s="3"/>
    </row>
    <row r="3180" spans="2:2">
      <c r="B3180" s="3"/>
    </row>
    <row r="3181" spans="2:2">
      <c r="B3181" s="3"/>
    </row>
    <row r="3182" spans="2:2">
      <c r="B3182" s="3"/>
    </row>
    <row r="3183" spans="2:2">
      <c r="B3183" s="3"/>
    </row>
    <row r="3184" spans="2:2">
      <c r="B3184" s="3"/>
    </row>
    <row r="3185" spans="2:2">
      <c r="B3185" s="3"/>
    </row>
    <row r="3186" spans="2:2">
      <c r="B3186" s="3"/>
    </row>
    <row r="3187" spans="2:2">
      <c r="B3187" s="3"/>
    </row>
    <row r="3188" spans="2:2">
      <c r="B3188" s="3"/>
    </row>
    <row r="3189" spans="2:2">
      <c r="B3189" s="3"/>
    </row>
    <row r="3190" spans="2:2">
      <c r="B3190" s="3"/>
    </row>
    <row r="3191" spans="2:2">
      <c r="B3191" s="3"/>
    </row>
    <row r="3192" spans="2:2">
      <c r="B3192" s="3"/>
    </row>
    <row r="3193" spans="2:2">
      <c r="B3193" s="3"/>
    </row>
    <row r="3194" spans="2:2">
      <c r="B3194" s="3"/>
    </row>
    <row r="3195" spans="2:2">
      <c r="B3195" s="3"/>
    </row>
    <row r="3196" spans="2:2">
      <c r="B3196" s="3"/>
    </row>
    <row r="3197" spans="2:2">
      <c r="B3197" s="3"/>
    </row>
    <row r="3198" spans="2:2">
      <c r="B3198" s="3"/>
    </row>
    <row r="3199" spans="2:2">
      <c r="B3199" s="3"/>
    </row>
    <row r="3200" spans="2:2">
      <c r="B3200" s="3"/>
    </row>
    <row r="3201" spans="2:2">
      <c r="B3201" s="3"/>
    </row>
    <row r="3202" spans="2:2">
      <c r="B3202" s="3"/>
    </row>
    <row r="3203" spans="2:2">
      <c r="B3203" s="3"/>
    </row>
    <row r="3204" spans="2:2">
      <c r="B3204" s="3"/>
    </row>
    <row r="3205" spans="2:2">
      <c r="B3205" s="3"/>
    </row>
    <row r="3206" spans="2:2">
      <c r="B3206" s="3"/>
    </row>
    <row r="3207" spans="2:2">
      <c r="B3207" s="3"/>
    </row>
    <row r="3208" spans="2:2">
      <c r="B3208" s="3"/>
    </row>
    <row r="3209" spans="2:2">
      <c r="B3209" s="3"/>
    </row>
    <row r="3210" spans="2:2">
      <c r="B3210" s="3"/>
    </row>
    <row r="3211" spans="2:2">
      <c r="B3211" s="3"/>
    </row>
    <row r="3212" spans="2:2">
      <c r="B3212" s="3"/>
    </row>
    <row r="3213" spans="2:2">
      <c r="B3213" s="3"/>
    </row>
    <row r="3214" spans="2:2">
      <c r="B3214" s="3"/>
    </row>
    <row r="3215" spans="2:2">
      <c r="B3215" s="3"/>
    </row>
    <row r="3216" spans="2:2">
      <c r="B3216" s="3"/>
    </row>
    <row r="3217" spans="2:2">
      <c r="B3217" s="3"/>
    </row>
    <row r="3218" spans="2:2">
      <c r="B3218" s="3"/>
    </row>
    <row r="3219" spans="2:2">
      <c r="B3219" s="3"/>
    </row>
    <row r="3220" spans="2:2">
      <c r="B3220" s="3"/>
    </row>
    <row r="3221" spans="2:2">
      <c r="B3221" s="3"/>
    </row>
    <row r="3222" spans="2:2">
      <c r="B3222" s="3"/>
    </row>
    <row r="3223" spans="2:2">
      <c r="B3223" s="3"/>
    </row>
    <row r="3224" spans="2:2">
      <c r="B3224" s="3"/>
    </row>
    <row r="3225" spans="2:2">
      <c r="B3225" s="3"/>
    </row>
    <row r="3226" spans="2:2">
      <c r="B3226" s="3"/>
    </row>
    <row r="3227" spans="2:2">
      <c r="B3227" s="3"/>
    </row>
    <row r="3228" spans="2:2">
      <c r="B3228" s="3"/>
    </row>
    <row r="3229" spans="2:2">
      <c r="B3229" s="3"/>
    </row>
    <row r="3230" spans="2:2">
      <c r="B3230" s="3"/>
    </row>
    <row r="3231" spans="2:2">
      <c r="B3231" s="3"/>
    </row>
    <row r="3232" spans="2:2">
      <c r="B3232" s="3"/>
    </row>
    <row r="3233" spans="2:2">
      <c r="B3233" s="3"/>
    </row>
    <row r="3234" spans="2:2">
      <c r="B3234" s="3"/>
    </row>
    <row r="3235" spans="2:2">
      <c r="B3235" s="3"/>
    </row>
    <row r="3236" spans="2:2">
      <c r="B3236" s="3"/>
    </row>
    <row r="3237" spans="2:2">
      <c r="B3237" s="3"/>
    </row>
    <row r="3238" spans="2:2">
      <c r="B3238" s="3"/>
    </row>
    <row r="3239" spans="2:2">
      <c r="B3239" s="3"/>
    </row>
    <row r="3240" spans="2:2">
      <c r="B3240" s="3"/>
    </row>
    <row r="3241" spans="2:2">
      <c r="B3241" s="3"/>
    </row>
    <row r="3242" spans="2:2">
      <c r="B3242" s="3"/>
    </row>
    <row r="3243" spans="2:2">
      <c r="B3243" s="3"/>
    </row>
    <row r="3244" spans="2:2">
      <c r="B3244" s="3"/>
    </row>
    <row r="3245" spans="2:2">
      <c r="B3245" s="3"/>
    </row>
    <row r="3246" spans="2:2">
      <c r="B3246" s="3"/>
    </row>
    <row r="3247" spans="2:2">
      <c r="B3247" s="3"/>
    </row>
    <row r="3248" spans="2:2">
      <c r="B3248" s="3"/>
    </row>
    <row r="3249" spans="2:2">
      <c r="B3249" s="3"/>
    </row>
    <row r="3250" spans="2:2">
      <c r="B3250" s="3"/>
    </row>
    <row r="3251" spans="2:2">
      <c r="B3251" s="3"/>
    </row>
    <row r="3252" spans="2:2">
      <c r="B3252" s="3"/>
    </row>
    <row r="3253" spans="2:2">
      <c r="B3253" s="3"/>
    </row>
    <row r="3254" spans="2:2">
      <c r="B3254" s="3"/>
    </row>
    <row r="3255" spans="2:2">
      <c r="B3255" s="3"/>
    </row>
    <row r="3256" spans="2:2">
      <c r="B3256" s="3"/>
    </row>
    <row r="3257" spans="2:2">
      <c r="B3257" s="3"/>
    </row>
    <row r="3258" spans="2:2">
      <c r="B3258" s="3"/>
    </row>
    <row r="3259" spans="2:2">
      <c r="B3259" s="3"/>
    </row>
    <row r="3260" spans="2:2">
      <c r="B3260" s="3"/>
    </row>
    <row r="3261" spans="2:2">
      <c r="B3261" s="3"/>
    </row>
    <row r="3262" spans="2:2">
      <c r="B3262" s="3"/>
    </row>
    <row r="3263" spans="2:2">
      <c r="B3263" s="3"/>
    </row>
    <row r="3264" spans="2:2">
      <c r="B3264" s="3"/>
    </row>
    <row r="3265" spans="2:2">
      <c r="B3265" s="3"/>
    </row>
    <row r="3266" spans="2:2">
      <c r="B3266" s="3"/>
    </row>
    <row r="3267" spans="2:2">
      <c r="B3267" s="3"/>
    </row>
    <row r="3268" spans="2:2">
      <c r="B3268" s="3"/>
    </row>
    <row r="3269" spans="2:2">
      <c r="B3269" s="3"/>
    </row>
    <row r="3270" spans="2:2">
      <c r="B3270" s="3"/>
    </row>
    <row r="3271" spans="2:2">
      <c r="B3271" s="3"/>
    </row>
    <row r="3272" spans="2:2">
      <c r="B3272" s="3"/>
    </row>
    <row r="3273" spans="2:2">
      <c r="B3273" s="3"/>
    </row>
    <row r="3274" spans="2:2">
      <c r="B3274" s="3"/>
    </row>
    <row r="3275" spans="2:2">
      <c r="B3275" s="3"/>
    </row>
    <row r="3276" spans="2:2">
      <c r="B3276" s="3"/>
    </row>
    <row r="3277" spans="2:2">
      <c r="B3277" s="3"/>
    </row>
    <row r="3278" spans="2:2">
      <c r="B3278" s="3"/>
    </row>
    <row r="3279" spans="2:2">
      <c r="B3279" s="3"/>
    </row>
    <row r="3280" spans="2:2">
      <c r="B3280" s="3"/>
    </row>
    <row r="3281" spans="2:2">
      <c r="B3281" s="3"/>
    </row>
    <row r="3282" spans="2:2">
      <c r="B3282" s="3"/>
    </row>
    <row r="3283" spans="2:2">
      <c r="B3283" s="3"/>
    </row>
    <row r="3284" spans="2:2">
      <c r="B3284" s="3"/>
    </row>
    <row r="3285" spans="2:2">
      <c r="B3285" s="3"/>
    </row>
    <row r="3286" spans="2:2">
      <c r="B3286" s="3"/>
    </row>
    <row r="3287" spans="2:2">
      <c r="B3287" s="3"/>
    </row>
    <row r="3288" spans="2:2">
      <c r="B3288" s="3"/>
    </row>
    <row r="3289" spans="2:2">
      <c r="B3289" s="3"/>
    </row>
    <row r="3290" spans="2:2">
      <c r="B3290" s="3"/>
    </row>
    <row r="3291" spans="2:2">
      <c r="B3291" s="3"/>
    </row>
    <row r="3292" spans="2:2">
      <c r="B3292" s="3"/>
    </row>
    <row r="3293" spans="2:2">
      <c r="B3293" s="3"/>
    </row>
    <row r="3294" spans="2:2">
      <c r="B3294" s="3"/>
    </row>
    <row r="3295" spans="2:2">
      <c r="B3295" s="3"/>
    </row>
    <row r="3296" spans="2:2">
      <c r="B3296" s="3"/>
    </row>
    <row r="3297" spans="2:2">
      <c r="B3297" s="3"/>
    </row>
    <row r="3298" spans="2:2">
      <c r="B3298" s="3"/>
    </row>
    <row r="3299" spans="2:2">
      <c r="B3299" s="3"/>
    </row>
    <row r="3300" spans="2:2">
      <c r="B3300" s="3"/>
    </row>
    <row r="3301" spans="2:2">
      <c r="B3301" s="3"/>
    </row>
    <row r="3302" spans="2:2">
      <c r="B3302" s="3"/>
    </row>
    <row r="3303" spans="2:2">
      <c r="B3303" s="3"/>
    </row>
    <row r="3304" spans="2:2">
      <c r="B3304" s="3"/>
    </row>
    <row r="3305" spans="2:2">
      <c r="B3305" s="3"/>
    </row>
    <row r="3306" spans="2:2">
      <c r="B3306" s="3"/>
    </row>
    <row r="3307" spans="2:2">
      <c r="B3307" s="3"/>
    </row>
    <row r="3308" spans="2:2">
      <c r="B3308" s="3"/>
    </row>
    <row r="3309" spans="2:2">
      <c r="B3309" s="3"/>
    </row>
    <row r="3310" spans="2:2">
      <c r="B3310" s="3"/>
    </row>
    <row r="3311" spans="2:2">
      <c r="B3311" s="3"/>
    </row>
    <row r="3312" spans="2:2">
      <c r="B3312" s="3"/>
    </row>
    <row r="3313" spans="2:2">
      <c r="B3313" s="3"/>
    </row>
    <row r="3314" spans="2:2">
      <c r="B3314" s="3"/>
    </row>
    <row r="3315" spans="2:2">
      <c r="B3315" s="3"/>
    </row>
    <row r="3316" spans="2:2">
      <c r="B3316" s="3"/>
    </row>
    <row r="3317" spans="2:2">
      <c r="B3317" s="3"/>
    </row>
    <row r="3318" spans="2:2">
      <c r="B3318" s="3"/>
    </row>
    <row r="3319" spans="2:2">
      <c r="B3319" s="3"/>
    </row>
    <row r="3320" spans="2:2">
      <c r="B3320" s="3"/>
    </row>
    <row r="3321" spans="2:2">
      <c r="B3321" s="3"/>
    </row>
    <row r="3322" spans="2:2">
      <c r="B3322" s="3"/>
    </row>
    <row r="3323" spans="2:2">
      <c r="B3323" s="3"/>
    </row>
    <row r="3324" spans="2:2">
      <c r="B3324" s="3"/>
    </row>
    <row r="3325" spans="2:2">
      <c r="B3325" s="3"/>
    </row>
    <row r="3326" spans="2:2">
      <c r="B3326" s="3"/>
    </row>
    <row r="3327" spans="2:2">
      <c r="B3327" s="3"/>
    </row>
    <row r="3328" spans="2:2">
      <c r="B3328" s="3"/>
    </row>
    <row r="3329" spans="2:2">
      <c r="B3329" s="3"/>
    </row>
    <row r="3330" spans="2:2">
      <c r="B3330" s="3"/>
    </row>
    <row r="3331" spans="2:2">
      <c r="B3331" s="3"/>
    </row>
    <row r="3332" spans="2:2">
      <c r="B3332" s="3"/>
    </row>
    <row r="3333" spans="2:2">
      <c r="B3333" s="3"/>
    </row>
    <row r="3334" spans="2:2">
      <c r="B3334" s="3"/>
    </row>
    <row r="3335" spans="2:2">
      <c r="B3335" s="3"/>
    </row>
    <row r="3336" spans="2:2">
      <c r="B3336" s="3"/>
    </row>
    <row r="3337" spans="2:2">
      <c r="B3337" s="3"/>
    </row>
    <row r="3338" spans="2:2">
      <c r="B3338" s="3"/>
    </row>
    <row r="3339" spans="2:2">
      <c r="B3339" s="3"/>
    </row>
    <row r="3340" spans="2:2">
      <c r="B3340" s="3"/>
    </row>
    <row r="3341" spans="2:2">
      <c r="B3341" s="3"/>
    </row>
    <row r="3342" spans="2:2">
      <c r="B3342" s="3"/>
    </row>
    <row r="3343" spans="2:2">
      <c r="B3343" s="3"/>
    </row>
    <row r="3344" spans="2:2">
      <c r="B3344" s="3"/>
    </row>
    <row r="3345" spans="2:2">
      <c r="B3345" s="3"/>
    </row>
    <row r="3346" spans="2:2">
      <c r="B3346" s="3"/>
    </row>
    <row r="3347" spans="2:2">
      <c r="B3347" s="3"/>
    </row>
    <row r="3348" spans="2:2">
      <c r="B3348" s="3"/>
    </row>
    <row r="3349" spans="2:2">
      <c r="B3349" s="3"/>
    </row>
    <row r="3350" spans="2:2">
      <c r="B3350" s="3"/>
    </row>
    <row r="3351" spans="2:2">
      <c r="B3351" s="3"/>
    </row>
    <row r="3352" spans="2:2">
      <c r="B3352" s="3"/>
    </row>
    <row r="3353" spans="2:2">
      <c r="B3353" s="3"/>
    </row>
    <row r="3354" spans="2:2">
      <c r="B3354" s="3"/>
    </row>
    <row r="3355" spans="2:2">
      <c r="B3355" s="3"/>
    </row>
    <row r="3356" spans="2:2">
      <c r="B3356" s="3"/>
    </row>
    <row r="3357" spans="2:2">
      <c r="B3357" s="3"/>
    </row>
    <row r="3358" spans="2:2">
      <c r="B3358" s="3"/>
    </row>
    <row r="3359" spans="2:2">
      <c r="B3359" s="3"/>
    </row>
    <row r="3360" spans="2:2">
      <c r="B3360" s="3"/>
    </row>
    <row r="3361" spans="2:2">
      <c r="B3361" s="3"/>
    </row>
    <row r="3362" spans="2:2">
      <c r="B3362" s="3"/>
    </row>
    <row r="3363" spans="2:2">
      <c r="B3363" s="3"/>
    </row>
    <row r="3364" spans="2:2">
      <c r="B3364" s="3"/>
    </row>
    <row r="3365" spans="2:2">
      <c r="B3365" s="3"/>
    </row>
    <row r="3366" spans="2:2">
      <c r="B3366" s="3"/>
    </row>
    <row r="3367" spans="2:2">
      <c r="B3367" s="3"/>
    </row>
    <row r="3368" spans="2:2">
      <c r="B3368" s="3"/>
    </row>
    <row r="3369" spans="2:2">
      <c r="B3369" s="3"/>
    </row>
    <row r="3370" spans="2:2">
      <c r="B3370" s="3"/>
    </row>
    <row r="3371" spans="2:2">
      <c r="B3371" s="3"/>
    </row>
    <row r="3372" spans="2:2">
      <c r="B3372" s="3"/>
    </row>
    <row r="3373" spans="2:2">
      <c r="B3373" s="3"/>
    </row>
    <row r="3374" spans="2:2">
      <c r="B3374" s="3"/>
    </row>
    <row r="3375" spans="2:2">
      <c r="B3375" s="3"/>
    </row>
    <row r="3376" spans="2:2">
      <c r="B3376" s="3"/>
    </row>
    <row r="3377" spans="2:2">
      <c r="B3377" s="3"/>
    </row>
    <row r="3378" spans="2:2">
      <c r="B3378" s="3"/>
    </row>
    <row r="3379" spans="2:2">
      <c r="B3379" s="3"/>
    </row>
    <row r="3380" spans="2:2">
      <c r="B3380" s="3"/>
    </row>
    <row r="3381" spans="2:2">
      <c r="B3381" s="3"/>
    </row>
    <row r="3382" spans="2:2">
      <c r="B3382" s="3"/>
    </row>
    <row r="3383" spans="2:2">
      <c r="B3383" s="3"/>
    </row>
    <row r="3384" spans="2:2">
      <c r="B3384" s="3"/>
    </row>
    <row r="3385" spans="2:2">
      <c r="B3385" s="3"/>
    </row>
    <row r="3386" spans="2:2">
      <c r="B3386" s="3"/>
    </row>
    <row r="3387" spans="2:2">
      <c r="B3387" s="3"/>
    </row>
    <row r="3388" spans="2:2">
      <c r="B3388" s="3"/>
    </row>
    <row r="3389" spans="2:2">
      <c r="B3389" s="3"/>
    </row>
    <row r="3390" spans="2:2">
      <c r="B3390" s="3"/>
    </row>
    <row r="3391" spans="2:2">
      <c r="B3391" s="3"/>
    </row>
    <row r="3392" spans="2:2">
      <c r="B3392" s="3"/>
    </row>
    <row r="3393" spans="2:2">
      <c r="B3393" s="3"/>
    </row>
    <row r="3394" spans="2:2">
      <c r="B3394" s="3"/>
    </row>
    <row r="3395" spans="2:2">
      <c r="B3395" s="3"/>
    </row>
    <row r="3396" spans="2:2">
      <c r="B3396" s="3"/>
    </row>
    <row r="3397" spans="2:2">
      <c r="B3397" s="3"/>
    </row>
    <row r="3398" spans="2:2">
      <c r="B3398" s="3"/>
    </row>
    <row r="3399" spans="2:2">
      <c r="B3399" s="3"/>
    </row>
    <row r="3400" spans="2:2">
      <c r="B3400" s="3"/>
    </row>
    <row r="3401" spans="2:2">
      <c r="B3401" s="3"/>
    </row>
    <row r="3402" spans="2:2">
      <c r="B3402" s="3"/>
    </row>
    <row r="3403" spans="2:2">
      <c r="B3403" s="3"/>
    </row>
    <row r="3404" spans="2:2">
      <c r="B3404" s="3"/>
    </row>
    <row r="3405" spans="2:2">
      <c r="B3405" s="3"/>
    </row>
    <row r="3406" spans="2:2">
      <c r="B3406" s="3"/>
    </row>
    <row r="3407" spans="2:2">
      <c r="B3407" s="3"/>
    </row>
    <row r="3408" spans="2:2">
      <c r="B3408" s="3"/>
    </row>
    <row r="3409" spans="2:2">
      <c r="B3409" s="3"/>
    </row>
    <row r="3410" spans="2:2">
      <c r="B3410" s="3"/>
    </row>
    <row r="3411" spans="2:2">
      <c r="B3411" s="3"/>
    </row>
    <row r="3412" spans="2:2">
      <c r="B3412" s="3"/>
    </row>
    <row r="3413" spans="2:2">
      <c r="B3413" s="3"/>
    </row>
    <row r="3414" spans="2:2">
      <c r="B3414" s="3"/>
    </row>
    <row r="3415" spans="2:2">
      <c r="B3415" s="3"/>
    </row>
    <row r="3416" spans="2:2">
      <c r="B3416" s="3"/>
    </row>
    <row r="3417" spans="2:2">
      <c r="B3417" s="3"/>
    </row>
    <row r="3418" spans="2:2">
      <c r="B3418" s="3"/>
    </row>
    <row r="3419" spans="2:2">
      <c r="B3419" s="3"/>
    </row>
    <row r="3420" spans="2:2">
      <c r="B3420" s="3"/>
    </row>
    <row r="3421" spans="2:2">
      <c r="B3421" s="3"/>
    </row>
    <row r="3422" spans="2:2">
      <c r="B3422" s="3"/>
    </row>
    <row r="3423" spans="2:2">
      <c r="B3423" s="3"/>
    </row>
    <row r="3424" spans="2:2">
      <c r="B3424" s="3"/>
    </row>
    <row r="3425" spans="2:2">
      <c r="B3425" s="3"/>
    </row>
    <row r="3426" spans="2:2">
      <c r="B3426" s="3"/>
    </row>
    <row r="3427" spans="2:2">
      <c r="B3427" s="3"/>
    </row>
    <row r="3428" spans="2:2">
      <c r="B3428" s="3"/>
    </row>
    <row r="3429" spans="2:2">
      <c r="B3429" s="3"/>
    </row>
    <row r="3430" spans="2:2">
      <c r="B3430" s="3"/>
    </row>
    <row r="3431" spans="2:2">
      <c r="B3431" s="3"/>
    </row>
    <row r="3432" spans="2:2">
      <c r="B3432" s="3"/>
    </row>
    <row r="3433" spans="2:2">
      <c r="B3433" s="3"/>
    </row>
    <row r="3434" spans="2:2">
      <c r="B3434" s="3"/>
    </row>
    <row r="3435" spans="2:2">
      <c r="B3435" s="3"/>
    </row>
    <row r="3436" spans="2:2">
      <c r="B3436" s="3"/>
    </row>
    <row r="3437" spans="2:2">
      <c r="B3437" s="3"/>
    </row>
    <row r="3438" spans="2:2">
      <c r="B3438" s="3"/>
    </row>
    <row r="3439" spans="2:2">
      <c r="B3439" s="3"/>
    </row>
    <row r="3440" spans="2:2">
      <c r="B3440" s="3"/>
    </row>
    <row r="3441" spans="2:2">
      <c r="B3441" s="3"/>
    </row>
    <row r="3442" spans="2:2">
      <c r="B3442" s="3"/>
    </row>
    <row r="3443" spans="2:2">
      <c r="B3443" s="3"/>
    </row>
    <row r="3444" spans="2:2">
      <c r="B3444" s="3"/>
    </row>
    <row r="3445" spans="2:2">
      <c r="B3445" s="3"/>
    </row>
    <row r="3446" spans="2:2">
      <c r="B3446" s="3"/>
    </row>
    <row r="3447" spans="2:2">
      <c r="B3447" s="3"/>
    </row>
    <row r="3448" spans="2:2">
      <c r="B3448" s="3"/>
    </row>
    <row r="3449" spans="2:2">
      <c r="B3449" s="3"/>
    </row>
    <row r="3450" spans="2:2">
      <c r="B3450" s="3"/>
    </row>
    <row r="3451" spans="2:2">
      <c r="B3451" s="3"/>
    </row>
    <row r="3452" spans="2:2">
      <c r="B3452" s="3"/>
    </row>
    <row r="3453" spans="2:2">
      <c r="B3453" s="3"/>
    </row>
    <row r="3454" spans="2:2">
      <c r="B3454" s="3"/>
    </row>
    <row r="3455" spans="2:2">
      <c r="B3455" s="3"/>
    </row>
    <row r="3456" spans="2:2">
      <c r="B3456" s="3"/>
    </row>
    <row r="3457" spans="2:2">
      <c r="B3457" s="3"/>
    </row>
    <row r="3458" spans="2:2">
      <c r="B3458" s="3"/>
    </row>
    <row r="3459" spans="2:2">
      <c r="B3459" s="3"/>
    </row>
    <row r="3460" spans="2:2">
      <c r="B3460" s="3"/>
    </row>
    <row r="3461" spans="2:2">
      <c r="B3461" s="3"/>
    </row>
    <row r="3462" spans="2:2">
      <c r="B3462" s="3"/>
    </row>
    <row r="3463" spans="2:2">
      <c r="B3463" s="3"/>
    </row>
    <row r="3464" spans="2:2">
      <c r="B3464" s="3"/>
    </row>
    <row r="3465" spans="2:2">
      <c r="B3465" s="3"/>
    </row>
    <row r="3466" spans="2:2">
      <c r="B3466" s="3"/>
    </row>
    <row r="3467" spans="2:2">
      <c r="B3467" s="3"/>
    </row>
    <row r="3468" spans="2:2">
      <c r="B3468" s="3"/>
    </row>
    <row r="3469" spans="2:2">
      <c r="B3469" s="3"/>
    </row>
    <row r="3470" spans="2:2">
      <c r="B3470" s="3"/>
    </row>
    <row r="3471" spans="2:2">
      <c r="B3471" s="3"/>
    </row>
    <row r="3472" spans="2:2">
      <c r="B3472" s="3"/>
    </row>
    <row r="3473" spans="2:2">
      <c r="B3473" s="3"/>
    </row>
    <row r="3474" spans="2:2">
      <c r="B3474" s="3"/>
    </row>
    <row r="3475" spans="2:2">
      <c r="B3475" s="3"/>
    </row>
    <row r="3476" spans="2:2">
      <c r="B3476" s="3"/>
    </row>
    <row r="3477" spans="2:2">
      <c r="B3477" s="3"/>
    </row>
    <row r="3478" spans="2:2">
      <c r="B3478" s="3"/>
    </row>
    <row r="3479" spans="2:2">
      <c r="B3479" s="3"/>
    </row>
    <row r="3480" spans="2:2">
      <c r="B3480" s="3"/>
    </row>
    <row r="3481" spans="2:2">
      <c r="B3481" s="3"/>
    </row>
    <row r="3482" spans="2:2">
      <c r="B3482" s="3"/>
    </row>
    <row r="3483" spans="2:2">
      <c r="B3483" s="3"/>
    </row>
    <row r="3484" spans="2:2">
      <c r="B3484" s="3"/>
    </row>
    <row r="3485" spans="2:2">
      <c r="B3485" s="3"/>
    </row>
    <row r="3486" spans="2:2">
      <c r="B3486" s="3"/>
    </row>
    <row r="3487" spans="2:2">
      <c r="B3487" s="3"/>
    </row>
    <row r="3488" spans="2:2">
      <c r="B3488" s="3"/>
    </row>
    <row r="3489" spans="2:2">
      <c r="B3489" s="3"/>
    </row>
    <row r="3490" spans="2:2">
      <c r="B3490" s="3"/>
    </row>
    <row r="3491" spans="2:2">
      <c r="B3491" s="3"/>
    </row>
    <row r="3492" spans="2:2">
      <c r="B3492" s="3"/>
    </row>
    <row r="3493" spans="2:2">
      <c r="B3493" s="3"/>
    </row>
    <row r="3494" spans="2:2">
      <c r="B3494" s="3"/>
    </row>
    <row r="3495" spans="2:2">
      <c r="B3495" s="3"/>
    </row>
    <row r="3496" spans="2:2">
      <c r="B3496" s="3"/>
    </row>
    <row r="3497" spans="2:2">
      <c r="B3497" s="3"/>
    </row>
    <row r="3498" spans="2:2">
      <c r="B3498" s="3"/>
    </row>
    <row r="3499" spans="2:2">
      <c r="B3499" s="3"/>
    </row>
  </sheetData>
  <conditionalFormatting sqref="D1:D1048576">
    <cfRule type="cellIs" dxfId="3" priority="1" operator="greaterThan">
      <formula>9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B63DB-C8C5-4E5B-805A-9EF451701E13}">
  <dimension ref="A1:B11"/>
  <sheetViews>
    <sheetView workbookViewId="0">
      <selection activeCell="F17" sqref="F17"/>
    </sheetView>
  </sheetViews>
  <sheetFormatPr defaultRowHeight="14.45"/>
  <sheetData>
    <row r="1" spans="1:2">
      <c r="A1" t="s">
        <v>230</v>
      </c>
    </row>
    <row r="2" spans="1:2">
      <c r="A2" t="s">
        <v>231</v>
      </c>
    </row>
    <row r="3" spans="1:2">
      <c r="A3" t="s">
        <v>232</v>
      </c>
    </row>
    <row r="4" spans="1:2">
      <c r="B4" t="s">
        <v>233</v>
      </c>
    </row>
    <row r="5" spans="1:2">
      <c r="B5" t="s">
        <v>234</v>
      </c>
    </row>
    <row r="9" spans="1:2">
      <c r="A9" t="s">
        <v>235</v>
      </c>
    </row>
    <row r="10" spans="1:2">
      <c r="B10" t="s">
        <v>233</v>
      </c>
    </row>
    <row r="11" spans="1:2">
      <c r="B11" t="s">
        <v>236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4 b I V m / 8 c y u k A A A A 9 g A A A B I A H A B D b 2 5 m a W c v U G F j a 2 F n Z S 5 4 b W w g o h g A K K A U A A A A A A A A A A A A A A A A A A A A A A A A A A A A h Y 9 B D o I w F E S v Q r q n L Z g Y J J + y c C u J C d G 4 J a V C I 3 w M L Z a 7 u f B I X k G M o u 5 c z p u 3 m L l f b 5 C O b e N d V G 9 0 h w k J K C e e Q t m V G q u E D P b o R y Q V s C 3 k q a i U N 8 l o 4 t G U C a m t P c e M O e e o W 9 C u r 1 j I e c A O 2 S a X t W o L 8 p H 1 f 9 n X a G y B U h E B + 9 c Y E d K A R 3 Q V L S k H N k P I N H 6 F c N r 7 b H 8 g r I f G D r 0 S C v 1 d D m y O w N 4 f x A N Q S w M E F A A C A A g A 9 4 b I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e G y F Y o i k e 4 D g A A A B E A A A A T A B w A R m 9 y b X V s Y X M v U 2 V j d G l v b j E u b S C i G A A o o B Q A A A A A A A A A A A A A A A A A A A A A A A A A A A A r T k 0 u y c z P U w i G 0 I b W A F B L A Q I t A B Q A A g A I A P e G y F Z v / H M r p A A A A P Y A A A A S A A A A A A A A A A A A A A A A A A A A A A B D b 2 5 m a W c v U G F j a 2 F n Z S 5 4 b W x Q S w E C L Q A U A A I A C A D 3 h s h W D 8 r p q 6 Q A A A D p A A A A E w A A A A A A A A A A A A A A A A D w A A A A W 0 N v b n R l b n R f V H l w Z X N d L n h t b F B L A Q I t A B Q A A g A I A P e G y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J g 4 6 O o V I q Q K d v 9 i y y 4 1 F B A A A A A A I A A A A A A A N m A A D A A A A A E A A A A O C n l W A 3 V A Y 3 / g n o e e R f V f c A A A A A B I A A A K A A A A A Q A A A A e A o W 5 y D O u i O h X T z i g T B P D F A A A A D A P Q B c D C O A + u J + K s O R P X 6 M Y O v + a t s i N O 8 Y S i A Y p / + D t F a f C C 7 s N J D c y z U d 2 0 C S 6 4 Q h 1 C j u X V i h B R Y O b x / Z B 6 d x C 2 m Q H X N N c n H K c p U H 5 H Q u F R Q A A A C z T 6 J y 1 b 0 v e N h c M p 7 n b P B q C X 9 q F A = = < / D a t a M a s h u p > 
</file>

<file path=customXml/itemProps1.xml><?xml version="1.0" encoding="utf-8"?>
<ds:datastoreItem xmlns:ds="http://schemas.openxmlformats.org/officeDocument/2006/customXml" ds:itemID="{07A548E1-9A84-41AA-900F-5ADEE3A01D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Barnes, Joseph</dc:creator>
  <cp:keywords/>
  <dc:description/>
  <cp:lastModifiedBy>Cruz, Ricky</cp:lastModifiedBy>
  <cp:revision/>
  <dcterms:created xsi:type="dcterms:W3CDTF">2023-04-25T19:47:06Z</dcterms:created>
  <dcterms:modified xsi:type="dcterms:W3CDTF">2024-02-13T16:15:07Z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786616f-5bb4-45d1-b9c4-7a19bded0f1d_Enabled">
    <vt:lpwstr>true</vt:lpwstr>
  </property>
  <property fmtid="{D5CDD505-2E9C-101B-9397-08002B2CF9AE}" pid="3" name="MSIP_Label_f786616f-5bb4-45d1-b9c4-7a19bded0f1d_SetDate">
    <vt:lpwstr>2023-04-27T18:06:38Z</vt:lpwstr>
  </property>
  <property fmtid="{D5CDD505-2E9C-101B-9397-08002B2CF9AE}" pid="4" name="MSIP_Label_f786616f-5bb4-45d1-b9c4-7a19bded0f1d_Method">
    <vt:lpwstr>Standard</vt:lpwstr>
  </property>
  <property fmtid="{D5CDD505-2E9C-101B-9397-08002B2CF9AE}" pid="5" name="MSIP_Label_f786616f-5bb4-45d1-b9c4-7a19bded0f1d_Name">
    <vt:lpwstr>Public</vt:lpwstr>
  </property>
  <property fmtid="{D5CDD505-2E9C-101B-9397-08002B2CF9AE}" pid="6" name="MSIP_Label_f786616f-5bb4-45d1-b9c4-7a19bded0f1d_SiteId">
    <vt:lpwstr>97be21fd-c601-4b16-9920-f5accc69da65</vt:lpwstr>
  </property>
  <property fmtid="{D5CDD505-2E9C-101B-9397-08002B2CF9AE}" pid="7" name="MSIP_Label_f786616f-5bb4-45d1-b9c4-7a19bded0f1d_ActionId">
    <vt:lpwstr>27ecf8d6-91c4-4ff7-bbf8-038ba0990ca3</vt:lpwstr>
  </property>
  <property fmtid="{D5CDD505-2E9C-101B-9397-08002B2CF9AE}" pid="8" name="MSIP_Label_f786616f-5bb4-45d1-b9c4-7a19bded0f1d_ContentBits">
    <vt:lpwstr>0</vt:lpwstr>
  </property>
</Properties>
</file>