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Rvp2kkstax\team\Jfdesign\Forms\Publications &amp; Info Guides\Pub KS-1700_Sales Tax Jurisdiction Code Booklet\KS-1700_2023\January\"/>
    </mc:Choice>
  </mc:AlternateContent>
  <xr:revisionPtr revIDLastSave="0" documentId="13_ncr:1_{94D2CD9A-F36C-4637-A19A-629F48B7509B}" xr6:coauthVersionLast="47" xr6:coauthVersionMax="47" xr10:uidLastSave="{00000000-0000-0000-0000-000000000000}"/>
  <bookViews>
    <workbookView xWindow="2640" yWindow="0" windowWidth="20910" windowHeight="15585" tabRatio="872" xr2:uid="{00000000-000D-0000-FFFF-FFFF00000000}"/>
  </bookViews>
  <sheets>
    <sheet name="Cover and Instructions" sheetId="4" r:id="rId1"/>
    <sheet name="List of all Current Tax Rates" sheetId="1" r:id="rId2"/>
    <sheet name="Special Jurisdiction Addresses" sheetId="3" r:id="rId3"/>
  </sheets>
  <definedNames>
    <definedName name="_Hlk116372386" localSheetId="2">'Special Jurisdiction Addresses'!$B$703</definedName>
    <definedName name="_Hlk504635949" localSheetId="2">'Special Jurisdiction Addresses'!#REF!</definedName>
    <definedName name="_Toc294254889" localSheetId="1">'List of all Current Tax Rates'!$G$366</definedName>
    <definedName name="Edwardsville_Village_South_2_CID">'List of all Current Tax Rates'!$A$119</definedName>
    <definedName name="_xlnm.Print_Area" localSheetId="0">'Cover and Instructions'!$A$1:$I$63</definedName>
    <definedName name="_xlnm.Print_Area" localSheetId="1">'List of all Current Tax Rates'!$A$1:$O$1009</definedName>
    <definedName name="_xlnm.Print_Area" localSheetId="2">'Special Jurisdiction Addresses'!$A$1:$C$1130</definedName>
    <definedName name="_xlnm.Print_Titles" localSheetId="1">'List of all Current Tax Rates'!$2:$2</definedName>
    <definedName name="_xlnm.Print_Titles" localSheetId="2">'Special Jurisdiction Addresses'!$1:$1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716" i="1" l="1"/>
  <c r="F716" i="1" s="1"/>
  <c r="N716" i="1"/>
  <c r="C716" i="1" s="1"/>
  <c r="O519" i="1"/>
  <c r="F519" i="1" s="1"/>
  <c r="N519" i="1"/>
  <c r="C519" i="1" s="1"/>
  <c r="O518" i="1"/>
  <c r="F518" i="1" s="1"/>
  <c r="N518" i="1"/>
  <c r="C518" i="1" s="1"/>
  <c r="N573" i="1"/>
  <c r="C573" i="1" s="1"/>
  <c r="O4" i="1" l="1"/>
  <c r="F4" i="1" s="1"/>
  <c r="O5" i="1"/>
  <c r="F5" i="1" s="1"/>
  <c r="O6" i="1"/>
  <c r="F6" i="1" s="1"/>
  <c r="O7" i="1"/>
  <c r="F7" i="1" s="1"/>
  <c r="O8" i="1"/>
  <c r="F8" i="1" s="1"/>
  <c r="O9" i="1"/>
  <c r="F9" i="1" s="1"/>
  <c r="O10" i="1"/>
  <c r="F10" i="1" s="1"/>
  <c r="O11" i="1"/>
  <c r="F11" i="1" s="1"/>
  <c r="O12" i="1"/>
  <c r="F12" i="1" s="1"/>
  <c r="O13" i="1"/>
  <c r="F13" i="1" s="1"/>
  <c r="O14" i="1"/>
  <c r="F14" i="1" s="1"/>
  <c r="O15" i="1"/>
  <c r="F15" i="1" s="1"/>
  <c r="O16" i="1"/>
  <c r="F16" i="1" s="1"/>
  <c r="O17" i="1"/>
  <c r="F17" i="1" s="1"/>
  <c r="O18" i="1"/>
  <c r="F18" i="1" s="1"/>
  <c r="O19" i="1"/>
  <c r="F19" i="1" s="1"/>
  <c r="O20" i="1"/>
  <c r="F20" i="1" s="1"/>
  <c r="O21" i="1"/>
  <c r="F21" i="1" s="1"/>
  <c r="O22" i="1"/>
  <c r="F22" i="1" s="1"/>
  <c r="O23" i="1"/>
  <c r="F23" i="1" s="1"/>
  <c r="O24" i="1"/>
  <c r="F24" i="1" s="1"/>
  <c r="O25" i="1"/>
  <c r="F25" i="1" s="1"/>
  <c r="O26" i="1"/>
  <c r="F26" i="1" s="1"/>
  <c r="O27" i="1"/>
  <c r="F27" i="1" s="1"/>
  <c r="O28" i="1"/>
  <c r="F28" i="1" s="1"/>
  <c r="O29" i="1"/>
  <c r="F29" i="1" s="1"/>
  <c r="O30" i="1"/>
  <c r="F30" i="1" s="1"/>
  <c r="O31" i="1"/>
  <c r="F31" i="1" s="1"/>
  <c r="O32" i="1"/>
  <c r="F32" i="1" s="1"/>
  <c r="O33" i="1"/>
  <c r="F33" i="1" s="1"/>
  <c r="O34" i="1"/>
  <c r="F34" i="1" s="1"/>
  <c r="O35" i="1"/>
  <c r="F35" i="1" s="1"/>
  <c r="O36" i="1"/>
  <c r="F36" i="1" s="1"/>
  <c r="O37" i="1"/>
  <c r="F37" i="1" s="1"/>
  <c r="O38" i="1"/>
  <c r="F38" i="1" s="1"/>
  <c r="O39" i="1"/>
  <c r="F39" i="1" s="1"/>
  <c r="O40" i="1"/>
  <c r="F40" i="1" s="1"/>
  <c r="O41" i="1"/>
  <c r="F41" i="1" s="1"/>
  <c r="O42" i="1"/>
  <c r="F42" i="1" s="1"/>
  <c r="O43" i="1"/>
  <c r="F43" i="1" s="1"/>
  <c r="O44" i="1"/>
  <c r="F44" i="1" s="1"/>
  <c r="O45" i="1"/>
  <c r="F45" i="1" s="1"/>
  <c r="O46" i="1"/>
  <c r="F46" i="1" s="1"/>
  <c r="O47" i="1"/>
  <c r="F47" i="1" s="1"/>
  <c r="O48" i="1"/>
  <c r="F48" i="1" s="1"/>
  <c r="O49" i="1"/>
  <c r="F49" i="1" s="1"/>
  <c r="O50" i="1"/>
  <c r="F50" i="1" s="1"/>
  <c r="O51" i="1"/>
  <c r="F51" i="1" s="1"/>
  <c r="O52" i="1"/>
  <c r="F52" i="1" s="1"/>
  <c r="O53" i="1"/>
  <c r="F53" i="1" s="1"/>
  <c r="O54" i="1"/>
  <c r="F54" i="1" s="1"/>
  <c r="O55" i="1"/>
  <c r="F55" i="1" s="1"/>
  <c r="O56" i="1"/>
  <c r="F56" i="1" s="1"/>
  <c r="O57" i="1"/>
  <c r="F57" i="1" s="1"/>
  <c r="O58" i="1"/>
  <c r="F58" i="1" s="1"/>
  <c r="O59" i="1"/>
  <c r="F59" i="1" s="1"/>
  <c r="O60" i="1"/>
  <c r="F60" i="1" s="1"/>
  <c r="O61" i="1"/>
  <c r="F61" i="1" s="1"/>
  <c r="O62" i="1"/>
  <c r="F62" i="1" s="1"/>
  <c r="O63" i="1"/>
  <c r="F63" i="1" s="1"/>
  <c r="O64" i="1"/>
  <c r="F64" i="1" s="1"/>
  <c r="O65" i="1"/>
  <c r="F65" i="1" s="1"/>
  <c r="O66" i="1"/>
  <c r="F66" i="1" s="1"/>
  <c r="O67" i="1"/>
  <c r="F67" i="1" s="1"/>
  <c r="O68" i="1"/>
  <c r="F68" i="1" s="1"/>
  <c r="O69" i="1"/>
  <c r="F69" i="1" s="1"/>
  <c r="O70" i="1"/>
  <c r="F70" i="1" s="1"/>
  <c r="O71" i="1"/>
  <c r="F71" i="1" s="1"/>
  <c r="O72" i="1"/>
  <c r="F72" i="1" s="1"/>
  <c r="O73" i="1"/>
  <c r="F73" i="1" s="1"/>
  <c r="O74" i="1"/>
  <c r="F74" i="1" s="1"/>
  <c r="O75" i="1"/>
  <c r="F75" i="1" s="1"/>
  <c r="O76" i="1"/>
  <c r="F76" i="1" s="1"/>
  <c r="O77" i="1"/>
  <c r="F77" i="1" s="1"/>
  <c r="O78" i="1"/>
  <c r="F78" i="1" s="1"/>
  <c r="O79" i="1"/>
  <c r="F79" i="1" s="1"/>
  <c r="O80" i="1"/>
  <c r="F80" i="1" s="1"/>
  <c r="O81" i="1"/>
  <c r="F81" i="1" s="1"/>
  <c r="O82" i="1"/>
  <c r="F82" i="1" s="1"/>
  <c r="O83" i="1"/>
  <c r="F83" i="1" s="1"/>
  <c r="O84" i="1"/>
  <c r="F84" i="1" s="1"/>
  <c r="O85" i="1"/>
  <c r="F85" i="1" s="1"/>
  <c r="O86" i="1"/>
  <c r="F86" i="1" s="1"/>
  <c r="O87" i="1"/>
  <c r="F87" i="1" s="1"/>
  <c r="O88" i="1"/>
  <c r="F88" i="1" s="1"/>
  <c r="O89" i="1"/>
  <c r="F89" i="1" s="1"/>
  <c r="O90" i="1"/>
  <c r="F90" i="1" s="1"/>
  <c r="O91" i="1"/>
  <c r="F91" i="1" s="1"/>
  <c r="O92" i="1"/>
  <c r="F92" i="1" s="1"/>
  <c r="O93" i="1"/>
  <c r="F93" i="1" s="1"/>
  <c r="O94" i="1"/>
  <c r="F94" i="1" s="1"/>
  <c r="O95" i="1"/>
  <c r="F95" i="1" s="1"/>
  <c r="O96" i="1"/>
  <c r="F96" i="1" s="1"/>
  <c r="O97" i="1"/>
  <c r="F97" i="1" s="1"/>
  <c r="O98" i="1"/>
  <c r="F98" i="1" s="1"/>
  <c r="O99" i="1"/>
  <c r="F99" i="1" s="1"/>
  <c r="O100" i="1"/>
  <c r="F100" i="1" s="1"/>
  <c r="O101" i="1"/>
  <c r="F101" i="1" s="1"/>
  <c r="O102" i="1"/>
  <c r="F102" i="1" s="1"/>
  <c r="O103" i="1"/>
  <c r="F103" i="1" s="1"/>
  <c r="O104" i="1"/>
  <c r="F104" i="1" s="1"/>
  <c r="O105" i="1"/>
  <c r="F105" i="1" s="1"/>
  <c r="O106" i="1"/>
  <c r="F106" i="1" s="1"/>
  <c r="O107" i="1"/>
  <c r="F107" i="1" s="1"/>
  <c r="O108" i="1"/>
  <c r="F108" i="1" s="1"/>
  <c r="O109" i="1"/>
  <c r="F109" i="1" s="1"/>
  <c r="O110" i="1"/>
  <c r="F110" i="1" s="1"/>
  <c r="O111" i="1"/>
  <c r="F111" i="1" s="1"/>
  <c r="O112" i="1"/>
  <c r="F112" i="1" s="1"/>
  <c r="O113" i="1"/>
  <c r="F113" i="1" s="1"/>
  <c r="O114" i="1"/>
  <c r="F114" i="1" s="1"/>
  <c r="O115" i="1"/>
  <c r="F115" i="1" s="1"/>
  <c r="O116" i="1"/>
  <c r="F116" i="1" s="1"/>
  <c r="O117" i="1"/>
  <c r="F117" i="1" s="1"/>
  <c r="O118" i="1"/>
  <c r="F118" i="1" s="1"/>
  <c r="O119" i="1"/>
  <c r="F119" i="1" s="1"/>
  <c r="O120" i="1"/>
  <c r="F120" i="1" s="1"/>
  <c r="O121" i="1"/>
  <c r="F121" i="1" s="1"/>
  <c r="O122" i="1"/>
  <c r="F122" i="1" s="1"/>
  <c r="O123" i="1"/>
  <c r="F123" i="1" s="1"/>
  <c r="O124" i="1"/>
  <c r="F124" i="1" s="1"/>
  <c r="O125" i="1"/>
  <c r="F125" i="1" s="1"/>
  <c r="O126" i="1"/>
  <c r="F126" i="1" s="1"/>
  <c r="O127" i="1"/>
  <c r="F127" i="1" s="1"/>
  <c r="O128" i="1"/>
  <c r="F128" i="1" s="1"/>
  <c r="O129" i="1"/>
  <c r="F129" i="1" s="1"/>
  <c r="O130" i="1"/>
  <c r="F130" i="1" s="1"/>
  <c r="O131" i="1"/>
  <c r="F131" i="1" s="1"/>
  <c r="O132" i="1"/>
  <c r="F132" i="1" s="1"/>
  <c r="O133" i="1"/>
  <c r="F133" i="1" s="1"/>
  <c r="O134" i="1"/>
  <c r="F134" i="1" s="1"/>
  <c r="O135" i="1"/>
  <c r="F135" i="1" s="1"/>
  <c r="O136" i="1"/>
  <c r="F136" i="1" s="1"/>
  <c r="O137" i="1"/>
  <c r="F137" i="1" s="1"/>
  <c r="O138" i="1"/>
  <c r="F138" i="1" s="1"/>
  <c r="O139" i="1"/>
  <c r="F139" i="1" s="1"/>
  <c r="O140" i="1"/>
  <c r="F140" i="1" s="1"/>
  <c r="O141" i="1"/>
  <c r="F141" i="1" s="1"/>
  <c r="O142" i="1"/>
  <c r="F142" i="1" s="1"/>
  <c r="O143" i="1"/>
  <c r="F143" i="1" s="1"/>
  <c r="O144" i="1"/>
  <c r="F144" i="1" s="1"/>
  <c r="O145" i="1"/>
  <c r="F145" i="1" s="1"/>
  <c r="O146" i="1"/>
  <c r="F146" i="1" s="1"/>
  <c r="O147" i="1"/>
  <c r="F147" i="1" s="1"/>
  <c r="O148" i="1"/>
  <c r="F148" i="1" s="1"/>
  <c r="O149" i="1"/>
  <c r="F149" i="1" s="1"/>
  <c r="O150" i="1"/>
  <c r="F150" i="1" s="1"/>
  <c r="O151" i="1"/>
  <c r="F151" i="1" s="1"/>
  <c r="O152" i="1"/>
  <c r="F152" i="1" s="1"/>
  <c r="O153" i="1"/>
  <c r="F153" i="1" s="1"/>
  <c r="O154" i="1"/>
  <c r="F154" i="1" s="1"/>
  <c r="O155" i="1"/>
  <c r="F155" i="1" s="1"/>
  <c r="O156" i="1"/>
  <c r="F156" i="1" s="1"/>
  <c r="O157" i="1"/>
  <c r="F157" i="1" s="1"/>
  <c r="O158" i="1"/>
  <c r="F158" i="1" s="1"/>
  <c r="O159" i="1"/>
  <c r="F159" i="1" s="1"/>
  <c r="O160" i="1"/>
  <c r="F160" i="1" s="1"/>
  <c r="O161" i="1"/>
  <c r="F161" i="1" s="1"/>
  <c r="O162" i="1"/>
  <c r="F162" i="1" s="1"/>
  <c r="O163" i="1"/>
  <c r="F163" i="1" s="1"/>
  <c r="O164" i="1"/>
  <c r="F164" i="1" s="1"/>
  <c r="O165" i="1"/>
  <c r="F165" i="1" s="1"/>
  <c r="O166" i="1"/>
  <c r="F166" i="1" s="1"/>
  <c r="O167" i="1"/>
  <c r="F167" i="1" s="1"/>
  <c r="O168" i="1"/>
  <c r="F168" i="1" s="1"/>
  <c r="O169" i="1"/>
  <c r="F169" i="1" s="1"/>
  <c r="O170" i="1"/>
  <c r="F170" i="1" s="1"/>
  <c r="O171" i="1"/>
  <c r="F171" i="1" s="1"/>
  <c r="O172" i="1"/>
  <c r="F172" i="1" s="1"/>
  <c r="O173" i="1"/>
  <c r="F173" i="1" s="1"/>
  <c r="O174" i="1"/>
  <c r="F174" i="1" s="1"/>
  <c r="O175" i="1"/>
  <c r="F175" i="1" s="1"/>
  <c r="O176" i="1"/>
  <c r="F176" i="1" s="1"/>
  <c r="O177" i="1"/>
  <c r="F177" i="1" s="1"/>
  <c r="O178" i="1"/>
  <c r="F178" i="1" s="1"/>
  <c r="O179" i="1"/>
  <c r="F179" i="1" s="1"/>
  <c r="O180" i="1"/>
  <c r="F180" i="1" s="1"/>
  <c r="O181" i="1"/>
  <c r="F181" i="1" s="1"/>
  <c r="O182" i="1"/>
  <c r="F182" i="1" s="1"/>
  <c r="O183" i="1"/>
  <c r="F183" i="1" s="1"/>
  <c r="O184" i="1"/>
  <c r="F184" i="1" s="1"/>
  <c r="O185" i="1"/>
  <c r="F185" i="1" s="1"/>
  <c r="O186" i="1"/>
  <c r="F186" i="1" s="1"/>
  <c r="O187" i="1"/>
  <c r="F187" i="1" s="1"/>
  <c r="O188" i="1"/>
  <c r="F188" i="1" s="1"/>
  <c r="O189" i="1"/>
  <c r="F189" i="1" s="1"/>
  <c r="O190" i="1"/>
  <c r="F190" i="1" s="1"/>
  <c r="O191" i="1"/>
  <c r="F191" i="1" s="1"/>
  <c r="O192" i="1"/>
  <c r="F192" i="1" s="1"/>
  <c r="O193" i="1"/>
  <c r="F193" i="1" s="1"/>
  <c r="O194" i="1"/>
  <c r="F194" i="1" s="1"/>
  <c r="O195" i="1"/>
  <c r="F195" i="1" s="1"/>
  <c r="O196" i="1"/>
  <c r="F196" i="1" s="1"/>
  <c r="O197" i="1"/>
  <c r="F197" i="1" s="1"/>
  <c r="O198" i="1"/>
  <c r="F198" i="1" s="1"/>
  <c r="O199" i="1"/>
  <c r="F199" i="1" s="1"/>
  <c r="O200" i="1"/>
  <c r="F200" i="1" s="1"/>
  <c r="O201" i="1"/>
  <c r="F201" i="1" s="1"/>
  <c r="O202" i="1"/>
  <c r="F202" i="1" s="1"/>
  <c r="O203" i="1"/>
  <c r="F203" i="1" s="1"/>
  <c r="O204" i="1"/>
  <c r="F204" i="1" s="1"/>
  <c r="O205" i="1"/>
  <c r="F205" i="1" s="1"/>
  <c r="O206" i="1"/>
  <c r="F206" i="1" s="1"/>
  <c r="O207" i="1"/>
  <c r="F207" i="1" s="1"/>
  <c r="O208" i="1"/>
  <c r="F208" i="1" s="1"/>
  <c r="O209" i="1"/>
  <c r="F209" i="1" s="1"/>
  <c r="O210" i="1"/>
  <c r="F210" i="1" s="1"/>
  <c r="O211" i="1"/>
  <c r="F211" i="1" s="1"/>
  <c r="O212" i="1"/>
  <c r="F212" i="1" s="1"/>
  <c r="O213" i="1"/>
  <c r="F213" i="1" s="1"/>
  <c r="O214" i="1"/>
  <c r="F214" i="1" s="1"/>
  <c r="O215" i="1"/>
  <c r="F215" i="1" s="1"/>
  <c r="O216" i="1"/>
  <c r="F216" i="1" s="1"/>
  <c r="O217" i="1"/>
  <c r="F217" i="1" s="1"/>
  <c r="O218" i="1"/>
  <c r="F218" i="1" s="1"/>
  <c r="O219" i="1"/>
  <c r="F219" i="1" s="1"/>
  <c r="O220" i="1"/>
  <c r="F220" i="1" s="1"/>
  <c r="O221" i="1"/>
  <c r="F221" i="1" s="1"/>
  <c r="O222" i="1"/>
  <c r="F222" i="1" s="1"/>
  <c r="O223" i="1"/>
  <c r="F223" i="1" s="1"/>
  <c r="O224" i="1"/>
  <c r="F224" i="1" s="1"/>
  <c r="O225" i="1"/>
  <c r="F225" i="1" s="1"/>
  <c r="O226" i="1"/>
  <c r="F226" i="1" s="1"/>
  <c r="O227" i="1"/>
  <c r="F227" i="1" s="1"/>
  <c r="O228" i="1"/>
  <c r="F228" i="1" s="1"/>
  <c r="O229" i="1"/>
  <c r="F229" i="1" s="1"/>
  <c r="O230" i="1"/>
  <c r="F230" i="1" s="1"/>
  <c r="O231" i="1"/>
  <c r="F231" i="1" s="1"/>
  <c r="O232" i="1"/>
  <c r="F232" i="1" s="1"/>
  <c r="O233" i="1"/>
  <c r="F233" i="1" s="1"/>
  <c r="O234" i="1"/>
  <c r="F234" i="1" s="1"/>
  <c r="O235" i="1"/>
  <c r="F235" i="1" s="1"/>
  <c r="O236" i="1"/>
  <c r="F236" i="1" s="1"/>
  <c r="O237" i="1"/>
  <c r="F237" i="1" s="1"/>
  <c r="O238" i="1"/>
  <c r="F238" i="1" s="1"/>
  <c r="O239" i="1"/>
  <c r="F239" i="1" s="1"/>
  <c r="O240" i="1"/>
  <c r="F240" i="1" s="1"/>
  <c r="O241" i="1"/>
  <c r="F241" i="1" s="1"/>
  <c r="O242" i="1"/>
  <c r="F242" i="1" s="1"/>
  <c r="O243" i="1"/>
  <c r="F243" i="1" s="1"/>
  <c r="O244" i="1"/>
  <c r="F244" i="1" s="1"/>
  <c r="O245" i="1"/>
  <c r="F245" i="1" s="1"/>
  <c r="O246" i="1"/>
  <c r="F246" i="1" s="1"/>
  <c r="O247" i="1"/>
  <c r="F247" i="1" s="1"/>
  <c r="O248" i="1"/>
  <c r="F248" i="1" s="1"/>
  <c r="O249" i="1"/>
  <c r="F249" i="1" s="1"/>
  <c r="O250" i="1"/>
  <c r="F250" i="1" s="1"/>
  <c r="O251" i="1"/>
  <c r="F251" i="1" s="1"/>
  <c r="O252" i="1"/>
  <c r="F252" i="1" s="1"/>
  <c r="O253" i="1"/>
  <c r="F253" i="1" s="1"/>
  <c r="O254" i="1"/>
  <c r="F254" i="1" s="1"/>
  <c r="O255" i="1"/>
  <c r="F255" i="1" s="1"/>
  <c r="O256" i="1"/>
  <c r="F256" i="1" s="1"/>
  <c r="O257" i="1"/>
  <c r="F257" i="1" s="1"/>
  <c r="O258" i="1"/>
  <c r="F258" i="1" s="1"/>
  <c r="O259" i="1"/>
  <c r="F259" i="1" s="1"/>
  <c r="O260" i="1"/>
  <c r="F260" i="1" s="1"/>
  <c r="O261" i="1"/>
  <c r="F261" i="1" s="1"/>
  <c r="O262" i="1"/>
  <c r="F262" i="1" s="1"/>
  <c r="O263" i="1"/>
  <c r="F263" i="1" s="1"/>
  <c r="O264" i="1"/>
  <c r="F264" i="1" s="1"/>
  <c r="O265" i="1"/>
  <c r="F265" i="1" s="1"/>
  <c r="O266" i="1"/>
  <c r="F266" i="1" s="1"/>
  <c r="O267" i="1"/>
  <c r="F267" i="1" s="1"/>
  <c r="O268" i="1"/>
  <c r="F268" i="1" s="1"/>
  <c r="O269" i="1"/>
  <c r="F269" i="1" s="1"/>
  <c r="O270" i="1"/>
  <c r="F270" i="1" s="1"/>
  <c r="O271" i="1"/>
  <c r="F271" i="1" s="1"/>
  <c r="O272" i="1"/>
  <c r="F272" i="1" s="1"/>
  <c r="O273" i="1"/>
  <c r="F273" i="1" s="1"/>
  <c r="O274" i="1"/>
  <c r="F274" i="1" s="1"/>
  <c r="O275" i="1"/>
  <c r="F275" i="1" s="1"/>
  <c r="O276" i="1"/>
  <c r="F276" i="1" s="1"/>
  <c r="O277" i="1"/>
  <c r="F277" i="1" s="1"/>
  <c r="O278" i="1"/>
  <c r="F278" i="1" s="1"/>
  <c r="O279" i="1"/>
  <c r="F279" i="1" s="1"/>
  <c r="O280" i="1"/>
  <c r="F280" i="1" s="1"/>
  <c r="O281" i="1"/>
  <c r="F281" i="1" s="1"/>
  <c r="O282" i="1"/>
  <c r="F282" i="1" s="1"/>
  <c r="O283" i="1"/>
  <c r="F283" i="1" s="1"/>
  <c r="O284" i="1"/>
  <c r="F284" i="1" s="1"/>
  <c r="O285" i="1"/>
  <c r="F285" i="1" s="1"/>
  <c r="O286" i="1"/>
  <c r="F286" i="1" s="1"/>
  <c r="O287" i="1"/>
  <c r="F287" i="1" s="1"/>
  <c r="O288" i="1"/>
  <c r="F288" i="1" s="1"/>
  <c r="O289" i="1"/>
  <c r="F289" i="1" s="1"/>
  <c r="O290" i="1"/>
  <c r="F290" i="1" s="1"/>
  <c r="O291" i="1"/>
  <c r="F291" i="1" s="1"/>
  <c r="O292" i="1"/>
  <c r="F292" i="1" s="1"/>
  <c r="O293" i="1"/>
  <c r="F293" i="1" s="1"/>
  <c r="O294" i="1"/>
  <c r="F294" i="1" s="1"/>
  <c r="O295" i="1"/>
  <c r="F295" i="1" s="1"/>
  <c r="O296" i="1"/>
  <c r="F296" i="1" s="1"/>
  <c r="O297" i="1"/>
  <c r="F297" i="1" s="1"/>
  <c r="O298" i="1"/>
  <c r="F298" i="1" s="1"/>
  <c r="O299" i="1"/>
  <c r="F299" i="1" s="1"/>
  <c r="O300" i="1"/>
  <c r="F300" i="1" s="1"/>
  <c r="O301" i="1"/>
  <c r="F301" i="1" s="1"/>
  <c r="O302" i="1"/>
  <c r="F302" i="1" s="1"/>
  <c r="O303" i="1"/>
  <c r="F303" i="1" s="1"/>
  <c r="O304" i="1"/>
  <c r="F304" i="1" s="1"/>
  <c r="O305" i="1"/>
  <c r="F305" i="1" s="1"/>
  <c r="O306" i="1"/>
  <c r="F306" i="1" s="1"/>
  <c r="O307" i="1"/>
  <c r="F307" i="1" s="1"/>
  <c r="O308" i="1"/>
  <c r="F308" i="1" s="1"/>
  <c r="O309" i="1"/>
  <c r="F309" i="1" s="1"/>
  <c r="O310" i="1"/>
  <c r="F310" i="1" s="1"/>
  <c r="O311" i="1"/>
  <c r="F311" i="1" s="1"/>
  <c r="O312" i="1"/>
  <c r="F312" i="1" s="1"/>
  <c r="O313" i="1"/>
  <c r="F313" i="1" s="1"/>
  <c r="O314" i="1"/>
  <c r="F314" i="1" s="1"/>
  <c r="O315" i="1"/>
  <c r="F315" i="1" s="1"/>
  <c r="O316" i="1"/>
  <c r="F316" i="1" s="1"/>
  <c r="O317" i="1"/>
  <c r="F317" i="1" s="1"/>
  <c r="O318" i="1"/>
  <c r="F318" i="1" s="1"/>
  <c r="O319" i="1"/>
  <c r="F319" i="1" s="1"/>
  <c r="O320" i="1"/>
  <c r="F320" i="1" s="1"/>
  <c r="O321" i="1"/>
  <c r="F321" i="1" s="1"/>
  <c r="O322" i="1"/>
  <c r="F322" i="1" s="1"/>
  <c r="O323" i="1"/>
  <c r="F323" i="1" s="1"/>
  <c r="O324" i="1"/>
  <c r="F324" i="1" s="1"/>
  <c r="O325" i="1"/>
  <c r="F325" i="1" s="1"/>
  <c r="O326" i="1"/>
  <c r="F326" i="1" s="1"/>
  <c r="O327" i="1"/>
  <c r="F327" i="1" s="1"/>
  <c r="O328" i="1"/>
  <c r="F328" i="1" s="1"/>
  <c r="O329" i="1"/>
  <c r="F329" i="1" s="1"/>
  <c r="O330" i="1"/>
  <c r="F330" i="1" s="1"/>
  <c r="O331" i="1"/>
  <c r="F331" i="1" s="1"/>
  <c r="O332" i="1"/>
  <c r="F332" i="1" s="1"/>
  <c r="O333" i="1"/>
  <c r="F333" i="1" s="1"/>
  <c r="O334" i="1"/>
  <c r="F334" i="1" s="1"/>
  <c r="O335" i="1"/>
  <c r="F335" i="1" s="1"/>
  <c r="O336" i="1"/>
  <c r="F336" i="1" s="1"/>
  <c r="O337" i="1"/>
  <c r="F337" i="1" s="1"/>
  <c r="O338" i="1"/>
  <c r="F338" i="1" s="1"/>
  <c r="O339" i="1"/>
  <c r="F339" i="1" s="1"/>
  <c r="O340" i="1"/>
  <c r="F340" i="1" s="1"/>
  <c r="O341" i="1"/>
  <c r="F341" i="1" s="1"/>
  <c r="O342" i="1"/>
  <c r="F342" i="1" s="1"/>
  <c r="O343" i="1"/>
  <c r="F343" i="1" s="1"/>
  <c r="O344" i="1"/>
  <c r="F344" i="1" s="1"/>
  <c r="O345" i="1"/>
  <c r="F345" i="1" s="1"/>
  <c r="O346" i="1"/>
  <c r="F346" i="1" s="1"/>
  <c r="O347" i="1"/>
  <c r="F347" i="1" s="1"/>
  <c r="O348" i="1"/>
  <c r="F348" i="1" s="1"/>
  <c r="O349" i="1"/>
  <c r="F349" i="1" s="1"/>
  <c r="O350" i="1"/>
  <c r="F350" i="1" s="1"/>
  <c r="O351" i="1"/>
  <c r="F351" i="1" s="1"/>
  <c r="O352" i="1"/>
  <c r="F352" i="1" s="1"/>
  <c r="O353" i="1"/>
  <c r="F353" i="1" s="1"/>
  <c r="O354" i="1"/>
  <c r="F354" i="1" s="1"/>
  <c r="O355" i="1"/>
  <c r="F355" i="1" s="1"/>
  <c r="O356" i="1"/>
  <c r="F356" i="1" s="1"/>
  <c r="O357" i="1"/>
  <c r="F357" i="1" s="1"/>
  <c r="O358" i="1"/>
  <c r="F358" i="1" s="1"/>
  <c r="O359" i="1"/>
  <c r="F359" i="1" s="1"/>
  <c r="O360" i="1"/>
  <c r="F360" i="1" s="1"/>
  <c r="O361" i="1"/>
  <c r="F361" i="1" s="1"/>
  <c r="O362" i="1"/>
  <c r="F362" i="1" s="1"/>
  <c r="O363" i="1"/>
  <c r="F363" i="1" s="1"/>
  <c r="O364" i="1"/>
  <c r="F364" i="1" s="1"/>
  <c r="O365" i="1"/>
  <c r="F365" i="1" s="1"/>
  <c r="O366" i="1"/>
  <c r="F366" i="1" s="1"/>
  <c r="O367" i="1"/>
  <c r="F367" i="1" s="1"/>
  <c r="O368" i="1"/>
  <c r="F368" i="1" s="1"/>
  <c r="O369" i="1"/>
  <c r="F369" i="1" s="1"/>
  <c r="O370" i="1"/>
  <c r="F370" i="1" s="1"/>
  <c r="O371" i="1"/>
  <c r="F371" i="1" s="1"/>
  <c r="O372" i="1"/>
  <c r="F372" i="1" s="1"/>
  <c r="O373" i="1"/>
  <c r="F373" i="1" s="1"/>
  <c r="O374" i="1"/>
  <c r="F374" i="1" s="1"/>
  <c r="O375" i="1"/>
  <c r="F375" i="1" s="1"/>
  <c r="O376" i="1"/>
  <c r="F376" i="1" s="1"/>
  <c r="O377" i="1"/>
  <c r="F377" i="1" s="1"/>
  <c r="O378" i="1"/>
  <c r="F378" i="1" s="1"/>
  <c r="O379" i="1"/>
  <c r="F379" i="1" s="1"/>
  <c r="O380" i="1"/>
  <c r="F380" i="1" s="1"/>
  <c r="O381" i="1"/>
  <c r="F381" i="1" s="1"/>
  <c r="O382" i="1"/>
  <c r="F382" i="1" s="1"/>
  <c r="O383" i="1"/>
  <c r="F383" i="1" s="1"/>
  <c r="O384" i="1"/>
  <c r="F384" i="1" s="1"/>
  <c r="O385" i="1"/>
  <c r="F385" i="1" s="1"/>
  <c r="O386" i="1"/>
  <c r="F386" i="1" s="1"/>
  <c r="O387" i="1"/>
  <c r="F387" i="1" s="1"/>
  <c r="O388" i="1"/>
  <c r="F388" i="1" s="1"/>
  <c r="O389" i="1"/>
  <c r="F389" i="1" s="1"/>
  <c r="O390" i="1"/>
  <c r="F390" i="1" s="1"/>
  <c r="O391" i="1"/>
  <c r="F391" i="1" s="1"/>
  <c r="O392" i="1"/>
  <c r="F392" i="1" s="1"/>
  <c r="O393" i="1"/>
  <c r="F393" i="1" s="1"/>
  <c r="O394" i="1"/>
  <c r="F394" i="1" s="1"/>
  <c r="O395" i="1"/>
  <c r="F395" i="1" s="1"/>
  <c r="O396" i="1"/>
  <c r="F396" i="1" s="1"/>
  <c r="O397" i="1"/>
  <c r="F397" i="1" s="1"/>
  <c r="O398" i="1"/>
  <c r="F398" i="1" s="1"/>
  <c r="O399" i="1"/>
  <c r="F399" i="1" s="1"/>
  <c r="O400" i="1"/>
  <c r="F400" i="1" s="1"/>
  <c r="O401" i="1"/>
  <c r="F401" i="1" s="1"/>
  <c r="O402" i="1"/>
  <c r="F402" i="1" s="1"/>
  <c r="O403" i="1"/>
  <c r="F403" i="1" s="1"/>
  <c r="O404" i="1"/>
  <c r="F404" i="1" s="1"/>
  <c r="O405" i="1"/>
  <c r="F405" i="1" s="1"/>
  <c r="O406" i="1"/>
  <c r="F406" i="1" s="1"/>
  <c r="O407" i="1"/>
  <c r="F407" i="1" s="1"/>
  <c r="O408" i="1"/>
  <c r="F408" i="1" s="1"/>
  <c r="O409" i="1"/>
  <c r="F409" i="1" s="1"/>
  <c r="O410" i="1"/>
  <c r="F410" i="1" s="1"/>
  <c r="O411" i="1"/>
  <c r="F411" i="1" s="1"/>
  <c r="O412" i="1"/>
  <c r="F412" i="1" s="1"/>
  <c r="O413" i="1"/>
  <c r="F413" i="1" s="1"/>
  <c r="O414" i="1"/>
  <c r="F414" i="1" s="1"/>
  <c r="O415" i="1"/>
  <c r="F415" i="1" s="1"/>
  <c r="O416" i="1"/>
  <c r="F416" i="1" s="1"/>
  <c r="O417" i="1"/>
  <c r="F417" i="1" s="1"/>
  <c r="O418" i="1"/>
  <c r="F418" i="1" s="1"/>
  <c r="O419" i="1"/>
  <c r="F419" i="1" s="1"/>
  <c r="O420" i="1"/>
  <c r="F420" i="1" s="1"/>
  <c r="O421" i="1"/>
  <c r="F421" i="1" s="1"/>
  <c r="O422" i="1"/>
  <c r="F422" i="1" s="1"/>
  <c r="O423" i="1"/>
  <c r="F423" i="1" s="1"/>
  <c r="O424" i="1"/>
  <c r="F424" i="1" s="1"/>
  <c r="O425" i="1"/>
  <c r="F425" i="1" s="1"/>
  <c r="O426" i="1"/>
  <c r="F426" i="1" s="1"/>
  <c r="O427" i="1"/>
  <c r="F427" i="1" s="1"/>
  <c r="O428" i="1"/>
  <c r="F428" i="1" s="1"/>
  <c r="O429" i="1"/>
  <c r="F429" i="1" s="1"/>
  <c r="O430" i="1"/>
  <c r="F430" i="1" s="1"/>
  <c r="O431" i="1"/>
  <c r="F431" i="1" s="1"/>
  <c r="O432" i="1"/>
  <c r="F432" i="1" s="1"/>
  <c r="O433" i="1"/>
  <c r="F433" i="1" s="1"/>
  <c r="O434" i="1"/>
  <c r="F434" i="1" s="1"/>
  <c r="O435" i="1"/>
  <c r="F435" i="1" s="1"/>
  <c r="O436" i="1"/>
  <c r="F436" i="1" s="1"/>
  <c r="O437" i="1"/>
  <c r="F437" i="1" s="1"/>
  <c r="O438" i="1"/>
  <c r="F438" i="1" s="1"/>
  <c r="O439" i="1"/>
  <c r="F439" i="1" s="1"/>
  <c r="O440" i="1"/>
  <c r="F440" i="1" s="1"/>
  <c r="O441" i="1"/>
  <c r="F441" i="1" s="1"/>
  <c r="O442" i="1"/>
  <c r="F442" i="1" s="1"/>
  <c r="O443" i="1"/>
  <c r="F443" i="1" s="1"/>
  <c r="O444" i="1"/>
  <c r="F444" i="1" s="1"/>
  <c r="O445" i="1"/>
  <c r="F445" i="1" s="1"/>
  <c r="O446" i="1"/>
  <c r="F446" i="1" s="1"/>
  <c r="O447" i="1"/>
  <c r="F447" i="1" s="1"/>
  <c r="O448" i="1"/>
  <c r="F448" i="1" s="1"/>
  <c r="O449" i="1"/>
  <c r="F449" i="1" s="1"/>
  <c r="O450" i="1"/>
  <c r="F450" i="1" s="1"/>
  <c r="O451" i="1"/>
  <c r="F451" i="1" s="1"/>
  <c r="O452" i="1"/>
  <c r="F452" i="1" s="1"/>
  <c r="O453" i="1"/>
  <c r="F453" i="1" s="1"/>
  <c r="O454" i="1"/>
  <c r="F454" i="1" s="1"/>
  <c r="O455" i="1"/>
  <c r="F455" i="1" s="1"/>
  <c r="O456" i="1"/>
  <c r="F456" i="1" s="1"/>
  <c r="O457" i="1"/>
  <c r="F457" i="1" s="1"/>
  <c r="O458" i="1"/>
  <c r="F458" i="1" s="1"/>
  <c r="O459" i="1"/>
  <c r="F459" i="1" s="1"/>
  <c r="O460" i="1"/>
  <c r="F460" i="1" s="1"/>
  <c r="O461" i="1"/>
  <c r="F461" i="1" s="1"/>
  <c r="O462" i="1"/>
  <c r="F462" i="1" s="1"/>
  <c r="O463" i="1"/>
  <c r="F463" i="1" s="1"/>
  <c r="O464" i="1"/>
  <c r="F464" i="1" s="1"/>
  <c r="O465" i="1"/>
  <c r="F465" i="1" s="1"/>
  <c r="O466" i="1"/>
  <c r="F466" i="1" s="1"/>
  <c r="O467" i="1"/>
  <c r="F467" i="1" s="1"/>
  <c r="O468" i="1"/>
  <c r="F468" i="1" s="1"/>
  <c r="O469" i="1"/>
  <c r="F469" i="1" s="1"/>
  <c r="O470" i="1"/>
  <c r="F470" i="1" s="1"/>
  <c r="O471" i="1"/>
  <c r="F471" i="1" s="1"/>
  <c r="O472" i="1"/>
  <c r="F472" i="1" s="1"/>
  <c r="O473" i="1"/>
  <c r="F473" i="1" s="1"/>
  <c r="O474" i="1"/>
  <c r="F474" i="1" s="1"/>
  <c r="O475" i="1"/>
  <c r="F475" i="1" s="1"/>
  <c r="O476" i="1"/>
  <c r="F476" i="1" s="1"/>
  <c r="O477" i="1"/>
  <c r="F477" i="1" s="1"/>
  <c r="O478" i="1"/>
  <c r="F478" i="1" s="1"/>
  <c r="O479" i="1"/>
  <c r="F479" i="1" s="1"/>
  <c r="O480" i="1"/>
  <c r="F480" i="1" s="1"/>
  <c r="O481" i="1"/>
  <c r="F481" i="1" s="1"/>
  <c r="O482" i="1"/>
  <c r="F482" i="1" s="1"/>
  <c r="O483" i="1"/>
  <c r="F483" i="1" s="1"/>
  <c r="O484" i="1"/>
  <c r="F484" i="1" s="1"/>
  <c r="O485" i="1"/>
  <c r="F485" i="1" s="1"/>
  <c r="O486" i="1"/>
  <c r="F486" i="1" s="1"/>
  <c r="O487" i="1"/>
  <c r="F487" i="1" s="1"/>
  <c r="O488" i="1"/>
  <c r="F488" i="1" s="1"/>
  <c r="O489" i="1"/>
  <c r="F489" i="1" s="1"/>
  <c r="O490" i="1"/>
  <c r="F490" i="1" s="1"/>
  <c r="O491" i="1"/>
  <c r="F491" i="1" s="1"/>
  <c r="O492" i="1"/>
  <c r="F492" i="1" s="1"/>
  <c r="O493" i="1"/>
  <c r="F493" i="1" s="1"/>
  <c r="O494" i="1"/>
  <c r="F494" i="1" s="1"/>
  <c r="O495" i="1"/>
  <c r="F495" i="1" s="1"/>
  <c r="O496" i="1"/>
  <c r="F496" i="1" s="1"/>
  <c r="O497" i="1"/>
  <c r="F497" i="1" s="1"/>
  <c r="O498" i="1"/>
  <c r="F498" i="1" s="1"/>
  <c r="O499" i="1"/>
  <c r="F499" i="1" s="1"/>
  <c r="O500" i="1"/>
  <c r="F500" i="1" s="1"/>
  <c r="O501" i="1"/>
  <c r="F501" i="1" s="1"/>
  <c r="O502" i="1"/>
  <c r="F502" i="1" s="1"/>
  <c r="O503" i="1"/>
  <c r="F503" i="1" s="1"/>
  <c r="O504" i="1"/>
  <c r="F504" i="1" s="1"/>
  <c r="O505" i="1"/>
  <c r="F505" i="1" s="1"/>
  <c r="O506" i="1"/>
  <c r="F506" i="1" s="1"/>
  <c r="O507" i="1"/>
  <c r="F507" i="1" s="1"/>
  <c r="O508" i="1"/>
  <c r="F508" i="1" s="1"/>
  <c r="O509" i="1"/>
  <c r="F509" i="1" s="1"/>
  <c r="O510" i="1"/>
  <c r="F510" i="1" s="1"/>
  <c r="O511" i="1"/>
  <c r="F511" i="1" s="1"/>
  <c r="O512" i="1"/>
  <c r="F512" i="1" s="1"/>
  <c r="O513" i="1"/>
  <c r="F513" i="1" s="1"/>
  <c r="O514" i="1"/>
  <c r="F514" i="1" s="1"/>
  <c r="O515" i="1"/>
  <c r="F515" i="1" s="1"/>
  <c r="O516" i="1"/>
  <c r="F516" i="1" s="1"/>
  <c r="O517" i="1"/>
  <c r="F517" i="1" s="1"/>
  <c r="O520" i="1"/>
  <c r="F520" i="1" s="1"/>
  <c r="O521" i="1"/>
  <c r="F521" i="1" s="1"/>
  <c r="O522" i="1"/>
  <c r="F522" i="1" s="1"/>
  <c r="O523" i="1"/>
  <c r="F523" i="1" s="1"/>
  <c r="O524" i="1"/>
  <c r="F524" i="1" s="1"/>
  <c r="O525" i="1"/>
  <c r="F525" i="1" s="1"/>
  <c r="O526" i="1"/>
  <c r="F526" i="1" s="1"/>
  <c r="O527" i="1"/>
  <c r="F527" i="1" s="1"/>
  <c r="O528" i="1"/>
  <c r="F528" i="1" s="1"/>
  <c r="O529" i="1"/>
  <c r="F529" i="1" s="1"/>
  <c r="O530" i="1"/>
  <c r="F530" i="1" s="1"/>
  <c r="O531" i="1"/>
  <c r="F531" i="1" s="1"/>
  <c r="O532" i="1"/>
  <c r="F532" i="1" s="1"/>
  <c r="O533" i="1"/>
  <c r="F533" i="1" s="1"/>
  <c r="O534" i="1"/>
  <c r="F534" i="1" s="1"/>
  <c r="O535" i="1"/>
  <c r="F535" i="1" s="1"/>
  <c r="O536" i="1"/>
  <c r="F536" i="1" s="1"/>
  <c r="O537" i="1"/>
  <c r="F537" i="1" s="1"/>
  <c r="O538" i="1"/>
  <c r="F538" i="1" s="1"/>
  <c r="O539" i="1"/>
  <c r="F539" i="1" s="1"/>
  <c r="O540" i="1"/>
  <c r="F540" i="1" s="1"/>
  <c r="O541" i="1"/>
  <c r="F541" i="1" s="1"/>
  <c r="O542" i="1"/>
  <c r="F542" i="1" s="1"/>
  <c r="O543" i="1"/>
  <c r="F543" i="1" s="1"/>
  <c r="O544" i="1"/>
  <c r="F544" i="1" s="1"/>
  <c r="O545" i="1"/>
  <c r="F545" i="1" s="1"/>
  <c r="O546" i="1"/>
  <c r="F546" i="1" s="1"/>
  <c r="O547" i="1"/>
  <c r="F547" i="1" s="1"/>
  <c r="O548" i="1"/>
  <c r="F548" i="1" s="1"/>
  <c r="O549" i="1"/>
  <c r="F549" i="1" s="1"/>
  <c r="O550" i="1"/>
  <c r="F550" i="1" s="1"/>
  <c r="O551" i="1"/>
  <c r="F551" i="1" s="1"/>
  <c r="O552" i="1"/>
  <c r="F552" i="1" s="1"/>
  <c r="O553" i="1"/>
  <c r="F553" i="1" s="1"/>
  <c r="O554" i="1"/>
  <c r="F554" i="1" s="1"/>
  <c r="O555" i="1"/>
  <c r="F555" i="1" s="1"/>
  <c r="O556" i="1"/>
  <c r="F556" i="1" s="1"/>
  <c r="O557" i="1"/>
  <c r="F557" i="1" s="1"/>
  <c r="O558" i="1"/>
  <c r="F558" i="1" s="1"/>
  <c r="O559" i="1"/>
  <c r="F559" i="1" s="1"/>
  <c r="O560" i="1"/>
  <c r="F560" i="1" s="1"/>
  <c r="O561" i="1"/>
  <c r="F561" i="1" s="1"/>
  <c r="O562" i="1"/>
  <c r="F562" i="1" s="1"/>
  <c r="O563" i="1"/>
  <c r="F563" i="1" s="1"/>
  <c r="O564" i="1"/>
  <c r="F564" i="1" s="1"/>
  <c r="O565" i="1"/>
  <c r="F565" i="1" s="1"/>
  <c r="O566" i="1"/>
  <c r="F566" i="1" s="1"/>
  <c r="O567" i="1"/>
  <c r="F567" i="1" s="1"/>
  <c r="O568" i="1"/>
  <c r="F568" i="1" s="1"/>
  <c r="O569" i="1"/>
  <c r="F569" i="1" s="1"/>
  <c r="O570" i="1"/>
  <c r="F570" i="1" s="1"/>
  <c r="O571" i="1"/>
  <c r="F571" i="1" s="1"/>
  <c r="O572" i="1"/>
  <c r="F572" i="1" s="1"/>
  <c r="O573" i="1"/>
  <c r="F573" i="1" s="1"/>
  <c r="O574" i="1"/>
  <c r="F574" i="1" s="1"/>
  <c r="O575" i="1"/>
  <c r="F575" i="1" s="1"/>
  <c r="O576" i="1"/>
  <c r="F576" i="1" s="1"/>
  <c r="O577" i="1"/>
  <c r="F577" i="1" s="1"/>
  <c r="O578" i="1"/>
  <c r="F578" i="1" s="1"/>
  <c r="O579" i="1"/>
  <c r="F579" i="1" s="1"/>
  <c r="O580" i="1"/>
  <c r="F580" i="1" s="1"/>
  <c r="O581" i="1"/>
  <c r="F581" i="1" s="1"/>
  <c r="O582" i="1"/>
  <c r="F582" i="1" s="1"/>
  <c r="O583" i="1"/>
  <c r="F583" i="1" s="1"/>
  <c r="O584" i="1"/>
  <c r="F584" i="1" s="1"/>
  <c r="O585" i="1"/>
  <c r="F585" i="1" s="1"/>
  <c r="O586" i="1"/>
  <c r="F586" i="1" s="1"/>
  <c r="O587" i="1"/>
  <c r="F587" i="1" s="1"/>
  <c r="O588" i="1"/>
  <c r="F588" i="1" s="1"/>
  <c r="O589" i="1"/>
  <c r="F589" i="1" s="1"/>
  <c r="O590" i="1"/>
  <c r="F590" i="1" s="1"/>
  <c r="O591" i="1"/>
  <c r="F591" i="1" s="1"/>
  <c r="O592" i="1"/>
  <c r="F592" i="1" s="1"/>
  <c r="O593" i="1"/>
  <c r="F593" i="1" s="1"/>
  <c r="O594" i="1"/>
  <c r="F594" i="1" s="1"/>
  <c r="O595" i="1"/>
  <c r="F595" i="1" s="1"/>
  <c r="O596" i="1"/>
  <c r="F596" i="1" s="1"/>
  <c r="O597" i="1"/>
  <c r="F597" i="1" s="1"/>
  <c r="O598" i="1"/>
  <c r="F598" i="1" s="1"/>
  <c r="O599" i="1"/>
  <c r="F599" i="1" s="1"/>
  <c r="O600" i="1"/>
  <c r="F600" i="1" s="1"/>
  <c r="O601" i="1"/>
  <c r="F601" i="1" s="1"/>
  <c r="O602" i="1"/>
  <c r="F602" i="1" s="1"/>
  <c r="O603" i="1"/>
  <c r="F603" i="1" s="1"/>
  <c r="O604" i="1"/>
  <c r="F604" i="1" s="1"/>
  <c r="O605" i="1"/>
  <c r="F605" i="1" s="1"/>
  <c r="O606" i="1"/>
  <c r="F606" i="1" s="1"/>
  <c r="O607" i="1"/>
  <c r="F607" i="1" s="1"/>
  <c r="O608" i="1"/>
  <c r="F608" i="1" s="1"/>
  <c r="O609" i="1"/>
  <c r="F609" i="1" s="1"/>
  <c r="O610" i="1"/>
  <c r="F610" i="1" s="1"/>
  <c r="O611" i="1"/>
  <c r="F611" i="1" s="1"/>
  <c r="O612" i="1"/>
  <c r="F612" i="1" s="1"/>
  <c r="O613" i="1"/>
  <c r="F613" i="1" s="1"/>
  <c r="O614" i="1"/>
  <c r="F614" i="1" s="1"/>
  <c r="O615" i="1"/>
  <c r="F615" i="1" s="1"/>
  <c r="O616" i="1"/>
  <c r="F616" i="1" s="1"/>
  <c r="O617" i="1"/>
  <c r="F617" i="1" s="1"/>
  <c r="O618" i="1"/>
  <c r="F618" i="1" s="1"/>
  <c r="O619" i="1"/>
  <c r="F619" i="1" s="1"/>
  <c r="O620" i="1"/>
  <c r="F620" i="1" s="1"/>
  <c r="O621" i="1"/>
  <c r="F621" i="1" s="1"/>
  <c r="O622" i="1"/>
  <c r="F622" i="1" s="1"/>
  <c r="O623" i="1"/>
  <c r="F623" i="1" s="1"/>
  <c r="O624" i="1"/>
  <c r="F624" i="1" s="1"/>
  <c r="O625" i="1"/>
  <c r="F625" i="1" s="1"/>
  <c r="O626" i="1"/>
  <c r="F626" i="1" s="1"/>
  <c r="O627" i="1"/>
  <c r="F627" i="1" s="1"/>
  <c r="O628" i="1"/>
  <c r="F628" i="1" s="1"/>
  <c r="O629" i="1"/>
  <c r="F629" i="1" s="1"/>
  <c r="O630" i="1"/>
  <c r="F630" i="1" s="1"/>
  <c r="O631" i="1"/>
  <c r="F631" i="1" s="1"/>
  <c r="O632" i="1"/>
  <c r="F632" i="1" s="1"/>
  <c r="O633" i="1"/>
  <c r="F633" i="1" s="1"/>
  <c r="O634" i="1"/>
  <c r="F634" i="1" s="1"/>
  <c r="O635" i="1"/>
  <c r="F635" i="1" s="1"/>
  <c r="O636" i="1"/>
  <c r="F636" i="1" s="1"/>
  <c r="O637" i="1"/>
  <c r="F637" i="1" s="1"/>
  <c r="O638" i="1"/>
  <c r="F638" i="1" s="1"/>
  <c r="O639" i="1"/>
  <c r="F639" i="1" s="1"/>
  <c r="O640" i="1"/>
  <c r="F640" i="1" s="1"/>
  <c r="O641" i="1"/>
  <c r="F641" i="1" s="1"/>
  <c r="O642" i="1"/>
  <c r="F642" i="1" s="1"/>
  <c r="O643" i="1"/>
  <c r="F643" i="1" s="1"/>
  <c r="O644" i="1"/>
  <c r="F644" i="1" s="1"/>
  <c r="O645" i="1"/>
  <c r="F645" i="1" s="1"/>
  <c r="O646" i="1"/>
  <c r="F646" i="1" s="1"/>
  <c r="O647" i="1"/>
  <c r="F647" i="1" s="1"/>
  <c r="O648" i="1"/>
  <c r="F648" i="1" s="1"/>
  <c r="O649" i="1"/>
  <c r="F649" i="1" s="1"/>
  <c r="O650" i="1"/>
  <c r="F650" i="1" s="1"/>
  <c r="O651" i="1"/>
  <c r="F651" i="1" s="1"/>
  <c r="O652" i="1"/>
  <c r="F652" i="1" s="1"/>
  <c r="O653" i="1"/>
  <c r="F653" i="1" s="1"/>
  <c r="O654" i="1"/>
  <c r="F654" i="1" s="1"/>
  <c r="O655" i="1"/>
  <c r="F655" i="1" s="1"/>
  <c r="O656" i="1"/>
  <c r="F656" i="1" s="1"/>
  <c r="O657" i="1"/>
  <c r="F657" i="1" s="1"/>
  <c r="O658" i="1"/>
  <c r="F658" i="1" s="1"/>
  <c r="O659" i="1"/>
  <c r="F659" i="1" s="1"/>
  <c r="O660" i="1"/>
  <c r="F660" i="1" s="1"/>
  <c r="O661" i="1"/>
  <c r="F661" i="1" s="1"/>
  <c r="O662" i="1"/>
  <c r="F662" i="1" s="1"/>
  <c r="O663" i="1"/>
  <c r="F663" i="1" s="1"/>
  <c r="O664" i="1"/>
  <c r="F664" i="1" s="1"/>
  <c r="O665" i="1"/>
  <c r="F665" i="1" s="1"/>
  <c r="O666" i="1"/>
  <c r="F666" i="1" s="1"/>
  <c r="O667" i="1"/>
  <c r="F667" i="1" s="1"/>
  <c r="O668" i="1"/>
  <c r="F668" i="1" s="1"/>
  <c r="O669" i="1"/>
  <c r="F669" i="1" s="1"/>
  <c r="O670" i="1"/>
  <c r="F670" i="1" s="1"/>
  <c r="O671" i="1"/>
  <c r="F671" i="1" s="1"/>
  <c r="O672" i="1"/>
  <c r="F672" i="1" s="1"/>
  <c r="O673" i="1"/>
  <c r="F673" i="1" s="1"/>
  <c r="O674" i="1"/>
  <c r="F674" i="1" s="1"/>
  <c r="O675" i="1"/>
  <c r="F675" i="1" s="1"/>
  <c r="O676" i="1"/>
  <c r="F676" i="1" s="1"/>
  <c r="O677" i="1"/>
  <c r="F677" i="1" s="1"/>
  <c r="O678" i="1"/>
  <c r="F678" i="1" s="1"/>
  <c r="O679" i="1"/>
  <c r="F679" i="1" s="1"/>
  <c r="O680" i="1"/>
  <c r="F680" i="1" s="1"/>
  <c r="O681" i="1"/>
  <c r="F681" i="1" s="1"/>
  <c r="O682" i="1"/>
  <c r="F682" i="1" s="1"/>
  <c r="O683" i="1"/>
  <c r="F683" i="1" s="1"/>
  <c r="O684" i="1"/>
  <c r="F684" i="1" s="1"/>
  <c r="O685" i="1"/>
  <c r="F685" i="1" s="1"/>
  <c r="O686" i="1"/>
  <c r="F686" i="1" s="1"/>
  <c r="O687" i="1"/>
  <c r="F687" i="1" s="1"/>
  <c r="O688" i="1"/>
  <c r="F688" i="1" s="1"/>
  <c r="O689" i="1"/>
  <c r="F689" i="1" s="1"/>
  <c r="O690" i="1"/>
  <c r="F690" i="1" s="1"/>
  <c r="O691" i="1"/>
  <c r="F691" i="1" s="1"/>
  <c r="O692" i="1"/>
  <c r="F692" i="1" s="1"/>
  <c r="O693" i="1"/>
  <c r="F693" i="1" s="1"/>
  <c r="O694" i="1"/>
  <c r="F694" i="1" s="1"/>
  <c r="O695" i="1"/>
  <c r="F695" i="1" s="1"/>
  <c r="O696" i="1"/>
  <c r="F696" i="1" s="1"/>
  <c r="O697" i="1"/>
  <c r="F697" i="1" s="1"/>
  <c r="O698" i="1"/>
  <c r="F698" i="1" s="1"/>
  <c r="O699" i="1"/>
  <c r="F699" i="1" s="1"/>
  <c r="O700" i="1"/>
  <c r="F700" i="1" s="1"/>
  <c r="O701" i="1"/>
  <c r="F701" i="1" s="1"/>
  <c r="O702" i="1"/>
  <c r="F702" i="1" s="1"/>
  <c r="O703" i="1"/>
  <c r="F703" i="1" s="1"/>
  <c r="O704" i="1"/>
  <c r="F704" i="1" s="1"/>
  <c r="O705" i="1"/>
  <c r="F705" i="1" s="1"/>
  <c r="O706" i="1"/>
  <c r="F706" i="1" s="1"/>
  <c r="O707" i="1"/>
  <c r="F707" i="1" s="1"/>
  <c r="O708" i="1"/>
  <c r="F708" i="1" s="1"/>
  <c r="O709" i="1"/>
  <c r="F709" i="1" s="1"/>
  <c r="O710" i="1"/>
  <c r="F710" i="1" s="1"/>
  <c r="O711" i="1"/>
  <c r="F711" i="1" s="1"/>
  <c r="O712" i="1"/>
  <c r="F712" i="1" s="1"/>
  <c r="O713" i="1"/>
  <c r="F713" i="1" s="1"/>
  <c r="O714" i="1"/>
  <c r="F714" i="1" s="1"/>
  <c r="O715" i="1"/>
  <c r="F715" i="1" s="1"/>
  <c r="O717" i="1"/>
  <c r="F717" i="1" s="1"/>
  <c r="O718" i="1"/>
  <c r="F718" i="1" s="1"/>
  <c r="O719" i="1"/>
  <c r="F719" i="1" s="1"/>
  <c r="O720" i="1"/>
  <c r="F720" i="1" s="1"/>
  <c r="O721" i="1"/>
  <c r="F721" i="1" s="1"/>
  <c r="O722" i="1"/>
  <c r="F722" i="1" s="1"/>
  <c r="O723" i="1"/>
  <c r="F723" i="1" s="1"/>
  <c r="O724" i="1"/>
  <c r="F724" i="1" s="1"/>
  <c r="O725" i="1"/>
  <c r="F725" i="1" s="1"/>
  <c r="O726" i="1"/>
  <c r="F726" i="1" s="1"/>
  <c r="O727" i="1"/>
  <c r="F727" i="1" s="1"/>
  <c r="O728" i="1"/>
  <c r="F728" i="1" s="1"/>
  <c r="O729" i="1"/>
  <c r="F729" i="1" s="1"/>
  <c r="O730" i="1"/>
  <c r="F730" i="1" s="1"/>
  <c r="O731" i="1"/>
  <c r="F731" i="1" s="1"/>
  <c r="O732" i="1"/>
  <c r="F732" i="1" s="1"/>
  <c r="O733" i="1"/>
  <c r="F733" i="1" s="1"/>
  <c r="O734" i="1"/>
  <c r="F734" i="1" s="1"/>
  <c r="O735" i="1"/>
  <c r="F735" i="1" s="1"/>
  <c r="O736" i="1"/>
  <c r="F736" i="1" s="1"/>
  <c r="O737" i="1"/>
  <c r="F737" i="1" s="1"/>
  <c r="O738" i="1"/>
  <c r="F738" i="1" s="1"/>
  <c r="O739" i="1"/>
  <c r="F739" i="1" s="1"/>
  <c r="O740" i="1"/>
  <c r="F740" i="1" s="1"/>
  <c r="O741" i="1"/>
  <c r="F741" i="1" s="1"/>
  <c r="O742" i="1"/>
  <c r="F742" i="1" s="1"/>
  <c r="O743" i="1"/>
  <c r="F743" i="1" s="1"/>
  <c r="O744" i="1"/>
  <c r="F744" i="1" s="1"/>
  <c r="O745" i="1"/>
  <c r="F745" i="1" s="1"/>
  <c r="O746" i="1"/>
  <c r="F746" i="1" s="1"/>
  <c r="O747" i="1"/>
  <c r="F747" i="1" s="1"/>
  <c r="O748" i="1"/>
  <c r="F748" i="1" s="1"/>
  <c r="O749" i="1"/>
  <c r="F749" i="1" s="1"/>
  <c r="O750" i="1"/>
  <c r="F750" i="1" s="1"/>
  <c r="O751" i="1"/>
  <c r="F751" i="1" s="1"/>
  <c r="O752" i="1"/>
  <c r="F752" i="1" s="1"/>
  <c r="O753" i="1"/>
  <c r="F753" i="1" s="1"/>
  <c r="O754" i="1"/>
  <c r="F754" i="1" s="1"/>
  <c r="O755" i="1"/>
  <c r="F755" i="1" s="1"/>
  <c r="O756" i="1"/>
  <c r="F756" i="1" s="1"/>
  <c r="O757" i="1"/>
  <c r="F757" i="1" s="1"/>
  <c r="O758" i="1"/>
  <c r="F758" i="1" s="1"/>
  <c r="O759" i="1"/>
  <c r="F759" i="1" s="1"/>
  <c r="O760" i="1"/>
  <c r="F760" i="1" s="1"/>
  <c r="O761" i="1"/>
  <c r="F761" i="1" s="1"/>
  <c r="O762" i="1"/>
  <c r="F762" i="1" s="1"/>
  <c r="O763" i="1"/>
  <c r="F763" i="1" s="1"/>
  <c r="O764" i="1"/>
  <c r="F764" i="1" s="1"/>
  <c r="O765" i="1"/>
  <c r="F765" i="1" s="1"/>
  <c r="O766" i="1"/>
  <c r="F766" i="1" s="1"/>
  <c r="O767" i="1"/>
  <c r="F767" i="1" s="1"/>
  <c r="O768" i="1"/>
  <c r="F768" i="1" s="1"/>
  <c r="O769" i="1"/>
  <c r="F769" i="1" s="1"/>
  <c r="O770" i="1"/>
  <c r="F770" i="1" s="1"/>
  <c r="O771" i="1"/>
  <c r="F771" i="1" s="1"/>
  <c r="O772" i="1"/>
  <c r="F772" i="1" s="1"/>
  <c r="O773" i="1"/>
  <c r="F773" i="1" s="1"/>
  <c r="O774" i="1"/>
  <c r="F774" i="1" s="1"/>
  <c r="O775" i="1"/>
  <c r="F775" i="1" s="1"/>
  <c r="O776" i="1"/>
  <c r="F776" i="1" s="1"/>
  <c r="O777" i="1"/>
  <c r="F777" i="1" s="1"/>
  <c r="O778" i="1"/>
  <c r="F778" i="1" s="1"/>
  <c r="O779" i="1"/>
  <c r="F779" i="1" s="1"/>
  <c r="O780" i="1"/>
  <c r="F780" i="1" s="1"/>
  <c r="O781" i="1"/>
  <c r="F781" i="1" s="1"/>
  <c r="O782" i="1"/>
  <c r="F782" i="1" s="1"/>
  <c r="O783" i="1"/>
  <c r="F783" i="1" s="1"/>
  <c r="O784" i="1"/>
  <c r="F784" i="1" s="1"/>
  <c r="O785" i="1"/>
  <c r="F785" i="1" s="1"/>
  <c r="O786" i="1"/>
  <c r="F786" i="1" s="1"/>
  <c r="O787" i="1"/>
  <c r="F787" i="1" s="1"/>
  <c r="O788" i="1"/>
  <c r="F788" i="1" s="1"/>
  <c r="O789" i="1"/>
  <c r="F789" i="1" s="1"/>
  <c r="O790" i="1"/>
  <c r="F790" i="1" s="1"/>
  <c r="O791" i="1"/>
  <c r="F791" i="1" s="1"/>
  <c r="O792" i="1"/>
  <c r="F792" i="1" s="1"/>
  <c r="O793" i="1"/>
  <c r="F793" i="1" s="1"/>
  <c r="O794" i="1"/>
  <c r="F794" i="1" s="1"/>
  <c r="O795" i="1"/>
  <c r="F795" i="1" s="1"/>
  <c r="O796" i="1"/>
  <c r="F796" i="1" s="1"/>
  <c r="O797" i="1"/>
  <c r="F797" i="1" s="1"/>
  <c r="O798" i="1"/>
  <c r="F798" i="1" s="1"/>
  <c r="O799" i="1"/>
  <c r="F799" i="1" s="1"/>
  <c r="O800" i="1"/>
  <c r="F800" i="1" s="1"/>
  <c r="O801" i="1"/>
  <c r="F801" i="1" s="1"/>
  <c r="O802" i="1"/>
  <c r="F802" i="1" s="1"/>
  <c r="O803" i="1"/>
  <c r="F803" i="1" s="1"/>
  <c r="O804" i="1"/>
  <c r="F804" i="1" s="1"/>
  <c r="O805" i="1"/>
  <c r="F805" i="1" s="1"/>
  <c r="O806" i="1"/>
  <c r="F806" i="1" s="1"/>
  <c r="O807" i="1"/>
  <c r="F807" i="1" s="1"/>
  <c r="O808" i="1"/>
  <c r="F808" i="1" s="1"/>
  <c r="O809" i="1"/>
  <c r="F809" i="1" s="1"/>
  <c r="O810" i="1"/>
  <c r="F810" i="1" s="1"/>
  <c r="O811" i="1"/>
  <c r="F811" i="1" s="1"/>
  <c r="O812" i="1"/>
  <c r="F812" i="1" s="1"/>
  <c r="O813" i="1"/>
  <c r="F813" i="1" s="1"/>
  <c r="O814" i="1"/>
  <c r="F814" i="1" s="1"/>
  <c r="O815" i="1"/>
  <c r="F815" i="1" s="1"/>
  <c r="O816" i="1"/>
  <c r="F816" i="1" s="1"/>
  <c r="O817" i="1"/>
  <c r="F817" i="1" s="1"/>
  <c r="O818" i="1"/>
  <c r="F818" i="1" s="1"/>
  <c r="O819" i="1"/>
  <c r="F819" i="1" s="1"/>
  <c r="O820" i="1"/>
  <c r="F820" i="1" s="1"/>
  <c r="O821" i="1"/>
  <c r="F821" i="1" s="1"/>
  <c r="O822" i="1"/>
  <c r="F822" i="1" s="1"/>
  <c r="O823" i="1"/>
  <c r="F823" i="1" s="1"/>
  <c r="O824" i="1"/>
  <c r="F824" i="1" s="1"/>
  <c r="O825" i="1"/>
  <c r="F825" i="1" s="1"/>
  <c r="O826" i="1"/>
  <c r="F826" i="1" s="1"/>
  <c r="O827" i="1"/>
  <c r="F827" i="1" s="1"/>
  <c r="O828" i="1"/>
  <c r="F828" i="1" s="1"/>
  <c r="O829" i="1"/>
  <c r="F829" i="1" s="1"/>
  <c r="O830" i="1"/>
  <c r="F830" i="1" s="1"/>
  <c r="O831" i="1"/>
  <c r="F831" i="1" s="1"/>
  <c r="O832" i="1"/>
  <c r="F832" i="1" s="1"/>
  <c r="O833" i="1"/>
  <c r="F833" i="1" s="1"/>
  <c r="O834" i="1"/>
  <c r="F834" i="1" s="1"/>
  <c r="O835" i="1"/>
  <c r="F835" i="1" s="1"/>
  <c r="O836" i="1"/>
  <c r="F836" i="1" s="1"/>
  <c r="O837" i="1"/>
  <c r="F837" i="1" s="1"/>
  <c r="O838" i="1"/>
  <c r="F838" i="1" s="1"/>
  <c r="O839" i="1"/>
  <c r="F839" i="1" s="1"/>
  <c r="O840" i="1"/>
  <c r="F840" i="1" s="1"/>
  <c r="O841" i="1"/>
  <c r="F841" i="1" s="1"/>
  <c r="O842" i="1"/>
  <c r="F842" i="1" s="1"/>
  <c r="O843" i="1"/>
  <c r="F843" i="1" s="1"/>
  <c r="O844" i="1"/>
  <c r="F844" i="1" s="1"/>
  <c r="O845" i="1"/>
  <c r="F845" i="1" s="1"/>
  <c r="O846" i="1"/>
  <c r="F846" i="1" s="1"/>
  <c r="O847" i="1"/>
  <c r="F847" i="1" s="1"/>
  <c r="O848" i="1"/>
  <c r="F848" i="1" s="1"/>
  <c r="O849" i="1"/>
  <c r="F849" i="1" s="1"/>
  <c r="O850" i="1"/>
  <c r="F850" i="1" s="1"/>
  <c r="O851" i="1"/>
  <c r="F851" i="1" s="1"/>
  <c r="O852" i="1"/>
  <c r="F852" i="1" s="1"/>
  <c r="O853" i="1"/>
  <c r="F853" i="1" s="1"/>
  <c r="O854" i="1"/>
  <c r="F854" i="1" s="1"/>
  <c r="O855" i="1"/>
  <c r="F855" i="1" s="1"/>
  <c r="O856" i="1"/>
  <c r="F856" i="1" s="1"/>
  <c r="O857" i="1"/>
  <c r="F857" i="1" s="1"/>
  <c r="O858" i="1"/>
  <c r="F858" i="1" s="1"/>
  <c r="O859" i="1"/>
  <c r="F859" i="1" s="1"/>
  <c r="O860" i="1"/>
  <c r="F860" i="1" s="1"/>
  <c r="O861" i="1"/>
  <c r="F861" i="1" s="1"/>
  <c r="O862" i="1"/>
  <c r="F862" i="1" s="1"/>
  <c r="O863" i="1"/>
  <c r="F863" i="1" s="1"/>
  <c r="O864" i="1"/>
  <c r="F864" i="1" s="1"/>
  <c r="O865" i="1"/>
  <c r="F865" i="1" s="1"/>
  <c r="O866" i="1"/>
  <c r="F866" i="1" s="1"/>
  <c r="O867" i="1"/>
  <c r="F867" i="1" s="1"/>
  <c r="O868" i="1"/>
  <c r="F868" i="1" s="1"/>
  <c r="O869" i="1"/>
  <c r="F869" i="1" s="1"/>
  <c r="O870" i="1"/>
  <c r="F870" i="1" s="1"/>
  <c r="O871" i="1"/>
  <c r="F871" i="1" s="1"/>
  <c r="O872" i="1"/>
  <c r="F872" i="1" s="1"/>
  <c r="O873" i="1"/>
  <c r="F873" i="1" s="1"/>
  <c r="O874" i="1"/>
  <c r="F874" i="1" s="1"/>
  <c r="O875" i="1"/>
  <c r="F875" i="1" s="1"/>
  <c r="O876" i="1"/>
  <c r="F876" i="1" s="1"/>
  <c r="O877" i="1"/>
  <c r="F877" i="1" s="1"/>
  <c r="O878" i="1"/>
  <c r="F878" i="1" s="1"/>
  <c r="O879" i="1"/>
  <c r="F879" i="1" s="1"/>
  <c r="O880" i="1"/>
  <c r="F880" i="1" s="1"/>
  <c r="O881" i="1"/>
  <c r="F881" i="1" s="1"/>
  <c r="O882" i="1"/>
  <c r="F882" i="1" s="1"/>
  <c r="O883" i="1"/>
  <c r="F883" i="1" s="1"/>
  <c r="O884" i="1"/>
  <c r="F884" i="1" s="1"/>
  <c r="O885" i="1"/>
  <c r="F885" i="1" s="1"/>
  <c r="O886" i="1"/>
  <c r="F886" i="1" s="1"/>
  <c r="O887" i="1"/>
  <c r="F887" i="1" s="1"/>
  <c r="O888" i="1"/>
  <c r="F888" i="1" s="1"/>
  <c r="O889" i="1"/>
  <c r="F889" i="1" s="1"/>
  <c r="O890" i="1"/>
  <c r="F890" i="1" s="1"/>
  <c r="O891" i="1"/>
  <c r="F891" i="1" s="1"/>
  <c r="O892" i="1"/>
  <c r="F892" i="1" s="1"/>
  <c r="O893" i="1"/>
  <c r="F893" i="1" s="1"/>
  <c r="O894" i="1"/>
  <c r="F894" i="1" s="1"/>
  <c r="O895" i="1"/>
  <c r="F895" i="1" s="1"/>
  <c r="O896" i="1"/>
  <c r="F896" i="1" s="1"/>
  <c r="O897" i="1"/>
  <c r="F897" i="1" s="1"/>
  <c r="O898" i="1"/>
  <c r="F898" i="1" s="1"/>
  <c r="O899" i="1"/>
  <c r="F899" i="1" s="1"/>
  <c r="O900" i="1"/>
  <c r="F900" i="1" s="1"/>
  <c r="O901" i="1"/>
  <c r="F901" i="1" s="1"/>
  <c r="O902" i="1"/>
  <c r="F902" i="1" s="1"/>
  <c r="O903" i="1"/>
  <c r="F903" i="1" s="1"/>
  <c r="O904" i="1"/>
  <c r="F904" i="1" s="1"/>
  <c r="O905" i="1"/>
  <c r="F905" i="1" s="1"/>
  <c r="O906" i="1"/>
  <c r="F906" i="1" s="1"/>
  <c r="O907" i="1"/>
  <c r="F907" i="1" s="1"/>
  <c r="O908" i="1"/>
  <c r="F908" i="1" s="1"/>
  <c r="O909" i="1"/>
  <c r="F909" i="1" s="1"/>
  <c r="O910" i="1"/>
  <c r="F910" i="1" s="1"/>
  <c r="O911" i="1"/>
  <c r="F911" i="1" s="1"/>
  <c r="O912" i="1"/>
  <c r="F912" i="1" s="1"/>
  <c r="O913" i="1"/>
  <c r="F913" i="1" s="1"/>
  <c r="O914" i="1"/>
  <c r="F914" i="1" s="1"/>
  <c r="O915" i="1"/>
  <c r="F915" i="1" s="1"/>
  <c r="O916" i="1"/>
  <c r="F916" i="1" s="1"/>
  <c r="O917" i="1"/>
  <c r="F917" i="1" s="1"/>
  <c r="O918" i="1"/>
  <c r="F918" i="1" s="1"/>
  <c r="O919" i="1"/>
  <c r="F919" i="1" s="1"/>
  <c r="O920" i="1"/>
  <c r="F920" i="1" s="1"/>
  <c r="O921" i="1"/>
  <c r="F921" i="1" s="1"/>
  <c r="O922" i="1"/>
  <c r="F922" i="1" s="1"/>
  <c r="O923" i="1"/>
  <c r="F923" i="1" s="1"/>
  <c r="O924" i="1"/>
  <c r="F924" i="1" s="1"/>
  <c r="O925" i="1"/>
  <c r="F925" i="1" s="1"/>
  <c r="O926" i="1"/>
  <c r="F926" i="1" s="1"/>
  <c r="O927" i="1"/>
  <c r="F927" i="1" s="1"/>
  <c r="O928" i="1"/>
  <c r="F928" i="1" s="1"/>
  <c r="O929" i="1"/>
  <c r="F929" i="1" s="1"/>
  <c r="O930" i="1"/>
  <c r="F930" i="1" s="1"/>
  <c r="O931" i="1"/>
  <c r="F931" i="1" s="1"/>
  <c r="O932" i="1"/>
  <c r="F932" i="1" s="1"/>
  <c r="O933" i="1"/>
  <c r="F933" i="1" s="1"/>
  <c r="O934" i="1"/>
  <c r="F934" i="1" s="1"/>
  <c r="O935" i="1"/>
  <c r="F935" i="1" s="1"/>
  <c r="O936" i="1"/>
  <c r="F936" i="1" s="1"/>
  <c r="O937" i="1"/>
  <c r="F937" i="1" s="1"/>
  <c r="O938" i="1"/>
  <c r="F938" i="1" s="1"/>
  <c r="O939" i="1"/>
  <c r="F939" i="1" s="1"/>
  <c r="O940" i="1"/>
  <c r="F940" i="1" s="1"/>
  <c r="O941" i="1"/>
  <c r="F941" i="1" s="1"/>
  <c r="O942" i="1"/>
  <c r="F942" i="1" s="1"/>
  <c r="O943" i="1"/>
  <c r="F943" i="1" s="1"/>
  <c r="O944" i="1"/>
  <c r="F944" i="1" s="1"/>
  <c r="O945" i="1"/>
  <c r="F945" i="1" s="1"/>
  <c r="O946" i="1"/>
  <c r="F946" i="1" s="1"/>
  <c r="O947" i="1"/>
  <c r="F947" i="1" s="1"/>
  <c r="O948" i="1"/>
  <c r="F948" i="1" s="1"/>
  <c r="O949" i="1"/>
  <c r="F949" i="1" s="1"/>
  <c r="O950" i="1"/>
  <c r="F950" i="1" s="1"/>
  <c r="O951" i="1"/>
  <c r="F951" i="1" s="1"/>
  <c r="O952" i="1"/>
  <c r="F952" i="1" s="1"/>
  <c r="O953" i="1"/>
  <c r="F953" i="1" s="1"/>
  <c r="O954" i="1"/>
  <c r="F954" i="1" s="1"/>
  <c r="O955" i="1"/>
  <c r="F955" i="1" s="1"/>
  <c r="O956" i="1"/>
  <c r="F956" i="1" s="1"/>
  <c r="O957" i="1"/>
  <c r="F957" i="1" s="1"/>
  <c r="O958" i="1"/>
  <c r="F958" i="1" s="1"/>
  <c r="O959" i="1"/>
  <c r="F959" i="1" s="1"/>
  <c r="O960" i="1"/>
  <c r="F960" i="1" s="1"/>
  <c r="O961" i="1"/>
  <c r="F961" i="1" s="1"/>
  <c r="O962" i="1"/>
  <c r="F962" i="1" s="1"/>
  <c r="O963" i="1"/>
  <c r="F963" i="1" s="1"/>
  <c r="O964" i="1"/>
  <c r="F964" i="1" s="1"/>
  <c r="O965" i="1"/>
  <c r="F965" i="1" s="1"/>
  <c r="O966" i="1"/>
  <c r="F966" i="1" s="1"/>
  <c r="O967" i="1"/>
  <c r="F967" i="1" s="1"/>
  <c r="O968" i="1"/>
  <c r="F968" i="1" s="1"/>
  <c r="O969" i="1"/>
  <c r="F969" i="1" s="1"/>
  <c r="O970" i="1"/>
  <c r="F970" i="1" s="1"/>
  <c r="O971" i="1"/>
  <c r="F971" i="1" s="1"/>
  <c r="O972" i="1"/>
  <c r="F972" i="1" s="1"/>
  <c r="O973" i="1"/>
  <c r="F973" i="1" s="1"/>
  <c r="O974" i="1"/>
  <c r="F974" i="1" s="1"/>
  <c r="O975" i="1"/>
  <c r="F975" i="1" s="1"/>
  <c r="O976" i="1"/>
  <c r="F976" i="1" s="1"/>
  <c r="O977" i="1"/>
  <c r="F977" i="1" s="1"/>
  <c r="O978" i="1"/>
  <c r="F978" i="1" s="1"/>
  <c r="O979" i="1"/>
  <c r="F979" i="1" s="1"/>
  <c r="O980" i="1"/>
  <c r="F980" i="1" s="1"/>
  <c r="O981" i="1"/>
  <c r="F981" i="1" s="1"/>
  <c r="O982" i="1"/>
  <c r="F982" i="1" s="1"/>
  <c r="O983" i="1"/>
  <c r="F983" i="1" s="1"/>
  <c r="O984" i="1"/>
  <c r="F984" i="1" s="1"/>
  <c r="O985" i="1"/>
  <c r="F985" i="1" s="1"/>
  <c r="O986" i="1"/>
  <c r="F986" i="1" s="1"/>
  <c r="O987" i="1"/>
  <c r="F987" i="1" s="1"/>
  <c r="O988" i="1"/>
  <c r="F988" i="1" s="1"/>
  <c r="O989" i="1"/>
  <c r="F989" i="1" s="1"/>
  <c r="O990" i="1"/>
  <c r="F990" i="1" s="1"/>
  <c r="O991" i="1"/>
  <c r="F991" i="1" s="1"/>
  <c r="O992" i="1"/>
  <c r="F992" i="1" s="1"/>
  <c r="O993" i="1"/>
  <c r="F993" i="1" s="1"/>
  <c r="O994" i="1"/>
  <c r="F994" i="1" s="1"/>
  <c r="O995" i="1"/>
  <c r="F995" i="1" s="1"/>
  <c r="O996" i="1"/>
  <c r="F996" i="1" s="1"/>
  <c r="O997" i="1"/>
  <c r="F997" i="1" s="1"/>
  <c r="O998" i="1"/>
  <c r="F998" i="1" s="1"/>
  <c r="O999" i="1"/>
  <c r="F999" i="1" s="1"/>
  <c r="O1000" i="1"/>
  <c r="F1000" i="1" s="1"/>
  <c r="O1001" i="1"/>
  <c r="F1001" i="1" s="1"/>
  <c r="O1002" i="1"/>
  <c r="F1002" i="1" s="1"/>
  <c r="O1003" i="1"/>
  <c r="F1003" i="1" s="1"/>
  <c r="O1004" i="1"/>
  <c r="F1004" i="1" s="1"/>
  <c r="O1005" i="1"/>
  <c r="F1005" i="1" s="1"/>
  <c r="O1006" i="1"/>
  <c r="F1006" i="1" s="1"/>
  <c r="O1007" i="1"/>
  <c r="F1007" i="1" s="1"/>
  <c r="O1008" i="1"/>
  <c r="F1008" i="1" s="1"/>
  <c r="O1009" i="1"/>
  <c r="F1009" i="1" s="1"/>
  <c r="O3" i="1"/>
  <c r="F3" i="1" s="1"/>
  <c r="N4" i="1"/>
  <c r="N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N276" i="1"/>
  <c r="N277" i="1"/>
  <c r="N278" i="1"/>
  <c r="N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N321" i="1"/>
  <c r="N322" i="1"/>
  <c r="N323" i="1"/>
  <c r="N324" i="1"/>
  <c r="N325" i="1"/>
  <c r="N326" i="1"/>
  <c r="N327" i="1"/>
  <c r="N328" i="1"/>
  <c r="N329" i="1"/>
  <c r="N330" i="1"/>
  <c r="N331" i="1"/>
  <c r="N332" i="1"/>
  <c r="N333" i="1"/>
  <c r="N334" i="1"/>
  <c r="N335" i="1"/>
  <c r="N336" i="1"/>
  <c r="N337" i="1"/>
  <c r="N338" i="1"/>
  <c r="N339" i="1"/>
  <c r="N340" i="1"/>
  <c r="N341" i="1"/>
  <c r="N342" i="1"/>
  <c r="N343" i="1"/>
  <c r="N344" i="1"/>
  <c r="N345" i="1"/>
  <c r="N346" i="1"/>
  <c r="N347"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4" i="1"/>
  <c r="N375" i="1"/>
  <c r="N376" i="1"/>
  <c r="N377" i="1"/>
  <c r="N378" i="1"/>
  <c r="N379" i="1"/>
  <c r="N380" i="1"/>
  <c r="N381" i="1"/>
  <c r="N382" i="1"/>
  <c r="N383" i="1"/>
  <c r="N384" i="1"/>
  <c r="N385" i="1"/>
  <c r="N386" i="1"/>
  <c r="N387" i="1"/>
  <c r="N388" i="1"/>
  <c r="N389" i="1"/>
  <c r="N390" i="1"/>
  <c r="N391" i="1"/>
  <c r="N392" i="1"/>
  <c r="N393" i="1"/>
  <c r="N394" i="1"/>
  <c r="N395" i="1"/>
  <c r="N396" i="1"/>
  <c r="N397" i="1"/>
  <c r="N398" i="1"/>
  <c r="N399" i="1"/>
  <c r="N400" i="1"/>
  <c r="N401" i="1"/>
  <c r="N402" i="1"/>
  <c r="N403" i="1"/>
  <c r="N404" i="1"/>
  <c r="N405" i="1"/>
  <c r="N406" i="1"/>
  <c r="N407" i="1"/>
  <c r="N408" i="1"/>
  <c r="N409" i="1"/>
  <c r="N410" i="1"/>
  <c r="N411" i="1"/>
  <c r="N412" i="1"/>
  <c r="N413" i="1"/>
  <c r="N414" i="1"/>
  <c r="N415" i="1"/>
  <c r="N416" i="1"/>
  <c r="N417" i="1"/>
  <c r="N418" i="1"/>
  <c r="N419" i="1"/>
  <c r="N420" i="1"/>
  <c r="N421" i="1"/>
  <c r="N422" i="1"/>
  <c r="N423" i="1"/>
  <c r="N424" i="1"/>
  <c r="N425" i="1"/>
  <c r="N426" i="1"/>
  <c r="N427" i="1"/>
  <c r="N428" i="1"/>
  <c r="N429" i="1"/>
  <c r="N430" i="1"/>
  <c r="N431" i="1"/>
  <c r="N432" i="1"/>
  <c r="N433" i="1"/>
  <c r="N434" i="1"/>
  <c r="N435" i="1"/>
  <c r="N436" i="1"/>
  <c r="N437" i="1"/>
  <c r="N438" i="1"/>
  <c r="N439" i="1"/>
  <c r="N440" i="1"/>
  <c r="N441" i="1"/>
  <c r="N442" i="1"/>
  <c r="N443" i="1"/>
  <c r="N444" i="1"/>
  <c r="N445" i="1"/>
  <c r="N446" i="1"/>
  <c r="N447" i="1"/>
  <c r="N448" i="1"/>
  <c r="N449" i="1"/>
  <c r="N450" i="1"/>
  <c r="N451" i="1"/>
  <c r="N452" i="1"/>
  <c r="N453" i="1"/>
  <c r="N454" i="1"/>
  <c r="N455" i="1"/>
  <c r="N456" i="1"/>
  <c r="N457" i="1"/>
  <c r="N458" i="1"/>
  <c r="N459" i="1"/>
  <c r="N460" i="1"/>
  <c r="N461" i="1"/>
  <c r="N462" i="1"/>
  <c r="N463" i="1"/>
  <c r="N464" i="1"/>
  <c r="N465" i="1"/>
  <c r="N466" i="1"/>
  <c r="N467" i="1"/>
  <c r="N468" i="1"/>
  <c r="N469" i="1"/>
  <c r="N470" i="1"/>
  <c r="N471" i="1"/>
  <c r="N472" i="1"/>
  <c r="N473" i="1"/>
  <c r="N474" i="1"/>
  <c r="N475" i="1"/>
  <c r="N476" i="1"/>
  <c r="N477" i="1"/>
  <c r="N478" i="1"/>
  <c r="N479" i="1"/>
  <c r="N480" i="1"/>
  <c r="N481" i="1"/>
  <c r="N482" i="1"/>
  <c r="N483" i="1"/>
  <c r="N484" i="1"/>
  <c r="N485" i="1"/>
  <c r="N486" i="1"/>
  <c r="N487" i="1"/>
  <c r="N488" i="1"/>
  <c r="N489" i="1"/>
  <c r="N490" i="1"/>
  <c r="N491" i="1"/>
  <c r="N492" i="1"/>
  <c r="N493" i="1"/>
  <c r="N494" i="1"/>
  <c r="N495" i="1"/>
  <c r="N496" i="1"/>
  <c r="N497" i="1"/>
  <c r="N498" i="1"/>
  <c r="N499" i="1"/>
  <c r="N500" i="1"/>
  <c r="N501" i="1"/>
  <c r="N502" i="1"/>
  <c r="N503" i="1"/>
  <c r="N504" i="1"/>
  <c r="N505" i="1"/>
  <c r="N506" i="1"/>
  <c r="N507" i="1"/>
  <c r="N508" i="1"/>
  <c r="N509" i="1"/>
  <c r="N510" i="1"/>
  <c r="N511" i="1"/>
  <c r="N512" i="1"/>
  <c r="N513" i="1"/>
  <c r="N514" i="1"/>
  <c r="N515" i="1"/>
  <c r="N516" i="1"/>
  <c r="N517"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2" i="1"/>
  <c r="N553" i="1"/>
  <c r="N554" i="1"/>
  <c r="N555" i="1"/>
  <c r="N556" i="1"/>
  <c r="N557" i="1"/>
  <c r="N558" i="1"/>
  <c r="N559" i="1"/>
  <c r="N560" i="1"/>
  <c r="N561" i="1"/>
  <c r="N562" i="1"/>
  <c r="N563" i="1"/>
  <c r="N564" i="1"/>
  <c r="N565" i="1"/>
  <c r="N566" i="1"/>
  <c r="N567" i="1"/>
  <c r="N568" i="1"/>
  <c r="N569" i="1"/>
  <c r="N570" i="1"/>
  <c r="N571" i="1"/>
  <c r="N572" i="1"/>
  <c r="N574" i="1"/>
  <c r="N575" i="1"/>
  <c r="N576" i="1"/>
  <c r="N577" i="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6" i="1"/>
  <c r="N617" i="1"/>
  <c r="N618" i="1"/>
  <c r="N619" i="1"/>
  <c r="N620" i="1"/>
  <c r="N621" i="1"/>
  <c r="N622" i="1"/>
  <c r="N623" i="1"/>
  <c r="N624" i="1"/>
  <c r="N625" i="1"/>
  <c r="N626" i="1"/>
  <c r="N627" i="1"/>
  <c r="N628" i="1"/>
  <c r="N629" i="1"/>
  <c r="N630" i="1"/>
  <c r="N631" i="1"/>
  <c r="N632" i="1"/>
  <c r="N633" i="1"/>
  <c r="N634" i="1"/>
  <c r="N635" i="1"/>
  <c r="N636" i="1"/>
  <c r="N637" i="1"/>
  <c r="N638" i="1"/>
  <c r="N639" i="1"/>
  <c r="N640" i="1"/>
  <c r="N641" i="1"/>
  <c r="N642" i="1"/>
  <c r="N643" i="1"/>
  <c r="N644" i="1"/>
  <c r="N645" i="1"/>
  <c r="N646" i="1"/>
  <c r="N647" i="1"/>
  <c r="N648" i="1"/>
  <c r="N649" i="1"/>
  <c r="N650" i="1"/>
  <c r="N651" i="1"/>
  <c r="N652" i="1"/>
  <c r="N653" i="1"/>
  <c r="N654" i="1"/>
  <c r="N655" i="1"/>
  <c r="N656" i="1"/>
  <c r="N657" i="1"/>
  <c r="N658" i="1"/>
  <c r="N659" i="1"/>
  <c r="N660" i="1"/>
  <c r="N661" i="1"/>
  <c r="N662" i="1"/>
  <c r="N663" i="1"/>
  <c r="N664" i="1"/>
  <c r="N665" i="1"/>
  <c r="N666" i="1"/>
  <c r="N667" i="1"/>
  <c r="N668" i="1"/>
  <c r="N669" i="1"/>
  <c r="N670" i="1"/>
  <c r="N671" i="1"/>
  <c r="N672" i="1"/>
  <c r="N673" i="1"/>
  <c r="N674" i="1"/>
  <c r="N675" i="1"/>
  <c r="N676" i="1"/>
  <c r="N677" i="1"/>
  <c r="N678" i="1"/>
  <c r="N679" i="1"/>
  <c r="N680" i="1"/>
  <c r="N681" i="1"/>
  <c r="N682" i="1"/>
  <c r="N683" i="1"/>
  <c r="N684" i="1"/>
  <c r="N685" i="1"/>
  <c r="N686" i="1"/>
  <c r="N687" i="1"/>
  <c r="N688" i="1"/>
  <c r="N689" i="1"/>
  <c r="N690" i="1"/>
  <c r="N691" i="1"/>
  <c r="N692" i="1"/>
  <c r="N693" i="1"/>
  <c r="N694" i="1"/>
  <c r="N695" i="1"/>
  <c r="N696" i="1"/>
  <c r="N697" i="1"/>
  <c r="N698" i="1"/>
  <c r="N699" i="1"/>
  <c r="N700" i="1"/>
  <c r="N701" i="1"/>
  <c r="N702" i="1"/>
  <c r="N703" i="1"/>
  <c r="N704" i="1"/>
  <c r="N705" i="1"/>
  <c r="N706" i="1"/>
  <c r="N707" i="1"/>
  <c r="N708" i="1"/>
  <c r="N709" i="1"/>
  <c r="N710" i="1"/>
  <c r="N711" i="1"/>
  <c r="N712" i="1"/>
  <c r="N713" i="1"/>
  <c r="N714" i="1"/>
  <c r="N715" i="1"/>
  <c r="N717" i="1"/>
  <c r="N718" i="1"/>
  <c r="N719" i="1"/>
  <c r="N720" i="1"/>
  <c r="N721" i="1"/>
  <c r="N722" i="1"/>
  <c r="N723" i="1"/>
  <c r="N724" i="1"/>
  <c r="N725" i="1"/>
  <c r="N726" i="1"/>
  <c r="N727" i="1"/>
  <c r="N728" i="1"/>
  <c r="N729" i="1"/>
  <c r="N730" i="1"/>
  <c r="N731" i="1"/>
  <c r="N732" i="1"/>
  <c r="N733" i="1"/>
  <c r="N734"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4" i="1"/>
  <c r="N765" i="1"/>
  <c r="N766" i="1"/>
  <c r="N767" i="1"/>
  <c r="N768" i="1"/>
  <c r="N769" i="1"/>
  <c r="N770" i="1"/>
  <c r="N771" i="1"/>
  <c r="N772" i="1"/>
  <c r="N773" i="1"/>
  <c r="N774" i="1"/>
  <c r="N775" i="1"/>
  <c r="N776" i="1"/>
  <c r="N777" i="1"/>
  <c r="N778" i="1"/>
  <c r="N779" i="1"/>
  <c r="N780" i="1"/>
  <c r="N781" i="1"/>
  <c r="N782" i="1"/>
  <c r="N783" i="1"/>
  <c r="N784" i="1"/>
  <c r="N785" i="1"/>
  <c r="N786" i="1"/>
  <c r="N787" i="1"/>
  <c r="N788" i="1"/>
  <c r="N789" i="1"/>
  <c r="N790" i="1"/>
  <c r="N791" i="1"/>
  <c r="N792" i="1"/>
  <c r="N793" i="1"/>
  <c r="N794" i="1"/>
  <c r="N795" i="1"/>
  <c r="N796" i="1"/>
  <c r="N797" i="1"/>
  <c r="N798" i="1"/>
  <c r="N799" i="1"/>
  <c r="N800" i="1"/>
  <c r="N801" i="1"/>
  <c r="N802" i="1"/>
  <c r="N803" i="1"/>
  <c r="N804" i="1"/>
  <c r="N805" i="1"/>
  <c r="N806" i="1"/>
  <c r="N807" i="1"/>
  <c r="N808" i="1"/>
  <c r="N809" i="1"/>
  <c r="N810" i="1"/>
  <c r="N811" i="1"/>
  <c r="N812" i="1"/>
  <c r="N813" i="1"/>
  <c r="N814" i="1"/>
  <c r="N815" i="1"/>
  <c r="N816" i="1"/>
  <c r="N817" i="1"/>
  <c r="N818" i="1"/>
  <c r="N819" i="1"/>
  <c r="N820" i="1"/>
  <c r="N821" i="1"/>
  <c r="N822" i="1"/>
  <c r="N823" i="1"/>
  <c r="N824" i="1"/>
  <c r="N825" i="1"/>
  <c r="N826" i="1"/>
  <c r="N827" i="1"/>
  <c r="N828" i="1"/>
  <c r="N829" i="1"/>
  <c r="N830" i="1"/>
  <c r="N831" i="1"/>
  <c r="N832" i="1"/>
  <c r="N833" i="1"/>
  <c r="N834" i="1"/>
  <c r="N835" i="1"/>
  <c r="N836" i="1"/>
  <c r="N837" i="1"/>
  <c r="N838" i="1"/>
  <c r="N839" i="1"/>
  <c r="N840" i="1"/>
  <c r="N841" i="1"/>
  <c r="N842" i="1"/>
  <c r="N843" i="1"/>
  <c r="N844" i="1"/>
  <c r="N845" i="1"/>
  <c r="N846" i="1"/>
  <c r="N847" i="1"/>
  <c r="N848" i="1"/>
  <c r="N849" i="1"/>
  <c r="N850" i="1"/>
  <c r="N851" i="1"/>
  <c r="N852" i="1"/>
  <c r="N853" i="1"/>
  <c r="N854" i="1"/>
  <c r="N855" i="1"/>
  <c r="N856" i="1"/>
  <c r="N857" i="1"/>
  <c r="N858" i="1"/>
  <c r="N859" i="1"/>
  <c r="N860" i="1"/>
  <c r="N861" i="1"/>
  <c r="N862" i="1"/>
  <c r="N863" i="1"/>
  <c r="N864" i="1"/>
  <c r="N865" i="1"/>
  <c r="N866" i="1"/>
  <c r="N867" i="1"/>
  <c r="N868" i="1"/>
  <c r="N869" i="1"/>
  <c r="N870" i="1"/>
  <c r="N871" i="1"/>
  <c r="N872" i="1"/>
  <c r="N873" i="1"/>
  <c r="N874" i="1"/>
  <c r="N875" i="1"/>
  <c r="N876" i="1"/>
  <c r="N877" i="1"/>
  <c r="N878" i="1"/>
  <c r="N879" i="1"/>
  <c r="N880" i="1"/>
  <c r="N881" i="1"/>
  <c r="N882" i="1"/>
  <c r="N883" i="1"/>
  <c r="N884" i="1"/>
  <c r="N885" i="1"/>
  <c r="N886" i="1"/>
  <c r="N887" i="1"/>
  <c r="N888" i="1"/>
  <c r="N889" i="1"/>
  <c r="N890" i="1"/>
  <c r="N891" i="1"/>
  <c r="N892" i="1"/>
  <c r="N893" i="1"/>
  <c r="N894" i="1"/>
  <c r="N895" i="1"/>
  <c r="N896" i="1"/>
  <c r="N897" i="1"/>
  <c r="N898" i="1"/>
  <c r="N899" i="1"/>
  <c r="N900" i="1"/>
  <c r="N901" i="1"/>
  <c r="N902" i="1"/>
  <c r="N903" i="1"/>
  <c r="N904" i="1"/>
  <c r="N905" i="1"/>
  <c r="N906" i="1"/>
  <c r="N907" i="1"/>
  <c r="N908" i="1"/>
  <c r="N909" i="1"/>
  <c r="N910" i="1"/>
  <c r="N911" i="1"/>
  <c r="N912" i="1"/>
  <c r="N913" i="1"/>
  <c r="N914" i="1"/>
  <c r="N915" i="1"/>
  <c r="N916" i="1"/>
  <c r="N917" i="1"/>
  <c r="N918" i="1"/>
  <c r="N919" i="1"/>
  <c r="N920" i="1"/>
  <c r="N921" i="1"/>
  <c r="N922" i="1"/>
  <c r="N923" i="1"/>
  <c r="N924" i="1"/>
  <c r="N925" i="1"/>
  <c r="N926" i="1"/>
  <c r="N927" i="1"/>
  <c r="N928" i="1"/>
  <c r="N929" i="1"/>
  <c r="N930" i="1"/>
  <c r="N931" i="1"/>
  <c r="N932" i="1"/>
  <c r="N933" i="1"/>
  <c r="N934" i="1"/>
  <c r="N935" i="1"/>
  <c r="N936" i="1"/>
  <c r="N937" i="1"/>
  <c r="N938" i="1"/>
  <c r="N939" i="1"/>
  <c r="N940" i="1"/>
  <c r="N941" i="1"/>
  <c r="N942" i="1"/>
  <c r="N943" i="1"/>
  <c r="N944" i="1"/>
  <c r="N945" i="1"/>
  <c r="N946" i="1"/>
  <c r="N947" i="1"/>
  <c r="N948" i="1"/>
  <c r="N949" i="1"/>
  <c r="N950" i="1"/>
  <c r="N951" i="1"/>
  <c r="N952" i="1"/>
  <c r="N953" i="1"/>
  <c r="N954" i="1"/>
  <c r="N955" i="1"/>
  <c r="N956" i="1"/>
  <c r="N957" i="1"/>
  <c r="N958" i="1"/>
  <c r="N959" i="1"/>
  <c r="N960" i="1"/>
  <c r="N961" i="1"/>
  <c r="N962" i="1"/>
  <c r="N963" i="1"/>
  <c r="N964" i="1"/>
  <c r="N965" i="1"/>
  <c r="N966" i="1"/>
  <c r="N967" i="1"/>
  <c r="N968" i="1"/>
  <c r="N969" i="1"/>
  <c r="N970" i="1"/>
  <c r="N971" i="1"/>
  <c r="N972" i="1"/>
  <c r="N973" i="1"/>
  <c r="N974" i="1"/>
  <c r="N975" i="1"/>
  <c r="N976" i="1"/>
  <c r="N977" i="1"/>
  <c r="N978" i="1"/>
  <c r="N979" i="1"/>
  <c r="N980" i="1"/>
  <c r="N981" i="1"/>
  <c r="N982" i="1"/>
  <c r="N983" i="1"/>
  <c r="N984" i="1"/>
  <c r="N985" i="1"/>
  <c r="N986" i="1"/>
  <c r="N987" i="1"/>
  <c r="N988" i="1"/>
  <c r="N989" i="1"/>
  <c r="N990" i="1"/>
  <c r="N991" i="1"/>
  <c r="N992" i="1"/>
  <c r="N993" i="1"/>
  <c r="N994" i="1"/>
  <c r="N995" i="1"/>
  <c r="N996" i="1"/>
  <c r="N997" i="1"/>
  <c r="N998" i="1"/>
  <c r="N999" i="1"/>
  <c r="N1000" i="1"/>
  <c r="N1001" i="1"/>
  <c r="N1002" i="1"/>
  <c r="N1003" i="1"/>
  <c r="N1004" i="1"/>
  <c r="N1005" i="1"/>
  <c r="N1006" i="1"/>
  <c r="N1007" i="1"/>
  <c r="N1008" i="1"/>
  <c r="N1009" i="1"/>
  <c r="N3" i="1"/>
  <c r="C976" i="1" l="1"/>
  <c r="C127" i="1" l="1"/>
  <c r="C751" i="1"/>
  <c r="C718" i="1"/>
  <c r="C537" i="1"/>
  <c r="C506" i="1"/>
  <c r="C374" i="1"/>
  <c r="C283" i="1"/>
  <c r="C830" i="1" l="1"/>
  <c r="C722" i="1"/>
  <c r="C538" i="1"/>
  <c r="C499" i="1"/>
  <c r="C195" i="1"/>
  <c r="C440" i="1"/>
  <c r="C292" i="1"/>
  <c r="C985" i="1"/>
  <c r="C857" i="1"/>
  <c r="C575" i="1"/>
  <c r="C574" i="1" s="1"/>
  <c r="C500" i="1"/>
  <c r="C354" i="1"/>
  <c r="C321" i="1"/>
  <c r="C224" i="1"/>
  <c r="C226" i="1"/>
  <c r="C219" i="1"/>
  <c r="C373" i="1"/>
  <c r="C274" i="1"/>
  <c r="C193" i="1"/>
  <c r="C194" i="1"/>
  <c r="C982" i="1"/>
  <c r="C202" i="1"/>
  <c r="C187" i="1"/>
  <c r="C370" i="1"/>
  <c r="C726" i="1"/>
  <c r="C621" i="1"/>
  <c r="C525" i="1"/>
  <c r="C317" i="1"/>
  <c r="C298" i="1"/>
  <c r="C233" i="1"/>
  <c r="C6" i="1"/>
  <c r="C986" i="1"/>
  <c r="C984" i="1"/>
  <c r="C988" i="1"/>
  <c r="C711" i="1"/>
  <c r="C710" i="1"/>
  <c r="C661" i="1"/>
  <c r="C602" i="1"/>
  <c r="C522" i="1"/>
  <c r="C915" i="1"/>
  <c r="C721" i="1"/>
  <c r="C715" i="1"/>
  <c r="C603" i="1"/>
  <c r="C315" i="1"/>
  <c r="C225" i="1"/>
  <c r="C914" i="1"/>
  <c r="C916" i="1"/>
  <c r="C825" i="1"/>
  <c r="C827" i="1"/>
  <c r="C725" i="1"/>
  <c r="C727" i="1"/>
  <c r="C829" i="1"/>
  <c r="C763" i="1"/>
  <c r="C513" i="1"/>
  <c r="C322" i="1"/>
  <c r="C8" i="1"/>
  <c r="C707" i="1"/>
  <c r="C581" i="1"/>
  <c r="C582" i="1"/>
  <c r="C294" i="1"/>
  <c r="C293" i="1"/>
  <c r="C902" i="1"/>
  <c r="C983" i="1"/>
  <c r="C828" i="1"/>
  <c r="C203" i="1"/>
  <c r="C201" i="1"/>
  <c r="C973" i="1"/>
  <c r="C733" i="1"/>
  <c r="C290" i="1"/>
  <c r="C39" i="1"/>
  <c r="C37" i="1"/>
  <c r="C689" i="1"/>
  <c r="C536" i="1"/>
  <c r="C413" i="1"/>
  <c r="C7" i="1"/>
  <c r="C3" i="1"/>
  <c r="C4"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8"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8" i="1"/>
  <c r="C129" i="1"/>
  <c r="C130" i="1"/>
  <c r="C131" i="1"/>
  <c r="C132" i="1"/>
  <c r="C133" i="1"/>
  <c r="C134" i="1"/>
  <c r="C135" i="1"/>
  <c r="C136" i="1"/>
  <c r="C137" i="1"/>
  <c r="C138" i="1"/>
  <c r="C139" i="1"/>
  <c r="C140" i="1"/>
  <c r="C141" i="1"/>
  <c r="C142" i="1"/>
  <c r="C143" i="1"/>
  <c r="C144" i="1"/>
  <c r="C145" i="1"/>
  <c r="C146" i="1"/>
  <c r="C147" i="1"/>
  <c r="C148" i="1"/>
  <c r="C149" i="1"/>
  <c r="C150" i="1"/>
  <c r="C151"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8" i="1"/>
  <c r="C189" i="1"/>
  <c r="C190" i="1"/>
  <c r="C191" i="1"/>
  <c r="C192" i="1"/>
  <c r="C196" i="1"/>
  <c r="C197" i="1"/>
  <c r="C198" i="1"/>
  <c r="C199" i="1"/>
  <c r="C200" i="1"/>
  <c r="C205" i="1"/>
  <c r="C206" i="1"/>
  <c r="C207" i="1"/>
  <c r="C208" i="1"/>
  <c r="C209" i="1"/>
  <c r="C210" i="1"/>
  <c r="C211" i="1"/>
  <c r="C212" i="1"/>
  <c r="C213" i="1"/>
  <c r="C214" i="1"/>
  <c r="C215" i="1"/>
  <c r="C216" i="1"/>
  <c r="C217" i="1"/>
  <c r="C218" i="1"/>
  <c r="C220" i="1"/>
  <c r="C221" i="1"/>
  <c r="C222" i="1"/>
  <c r="C223" i="1"/>
  <c r="C227" i="1"/>
  <c r="C228" i="1"/>
  <c r="C229" i="1"/>
  <c r="C230" i="1"/>
  <c r="C231" i="1"/>
  <c r="C232"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6" i="1"/>
  <c r="C267" i="1"/>
  <c r="C268" i="1"/>
  <c r="C269" i="1"/>
  <c r="C270" i="1"/>
  <c r="C271" i="1"/>
  <c r="C272" i="1"/>
  <c r="C273" i="1"/>
  <c r="C275" i="1"/>
  <c r="C276" i="1"/>
  <c r="C277" i="1"/>
  <c r="C278" i="1"/>
  <c r="C279" i="1"/>
  <c r="C280" i="1"/>
  <c r="C281" i="1"/>
  <c r="C282" i="1"/>
  <c r="C284" i="1"/>
  <c r="C285" i="1"/>
  <c r="C286" i="1"/>
  <c r="C287" i="1"/>
  <c r="C288" i="1"/>
  <c r="C289" i="1"/>
  <c r="C295" i="1"/>
  <c r="C296" i="1"/>
  <c r="C297" i="1"/>
  <c r="C300" i="1"/>
  <c r="C301" i="1"/>
  <c r="C302" i="1"/>
  <c r="C303" i="1"/>
  <c r="C304" i="1"/>
  <c r="C305" i="1"/>
  <c r="C306" i="1"/>
  <c r="C307" i="1"/>
  <c r="C308" i="1"/>
  <c r="C309" i="1"/>
  <c r="C310" i="1"/>
  <c r="C311" i="1"/>
  <c r="C312" i="1"/>
  <c r="C313" i="1"/>
  <c r="C314" i="1"/>
  <c r="C316" i="1"/>
  <c r="C318" i="1"/>
  <c r="C319" i="1"/>
  <c r="C320"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5" i="1"/>
  <c r="C356" i="1"/>
  <c r="C357" i="1"/>
  <c r="C358" i="1"/>
  <c r="C359" i="1"/>
  <c r="C360" i="1"/>
  <c r="C361" i="1"/>
  <c r="C362" i="1"/>
  <c r="C363" i="1"/>
  <c r="C364" i="1"/>
  <c r="C365" i="1"/>
  <c r="C366" i="1"/>
  <c r="C367" i="1"/>
  <c r="C368" i="1"/>
  <c r="C369" i="1"/>
  <c r="C371" i="1"/>
  <c r="C372"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4" i="1"/>
  <c r="C415" i="1"/>
  <c r="C416" i="1"/>
  <c r="C417" i="1"/>
  <c r="C418" i="1"/>
  <c r="C419" i="1"/>
  <c r="C420" i="1"/>
  <c r="C421" i="1"/>
  <c r="C422" i="1"/>
  <c r="C423" i="1"/>
  <c r="C424" i="1"/>
  <c r="C425" i="1"/>
  <c r="C426" i="1"/>
  <c r="C427" i="1"/>
  <c r="C428" i="1"/>
  <c r="C429" i="1"/>
  <c r="C430" i="1"/>
  <c r="C431" i="1"/>
  <c r="C433" i="1"/>
  <c r="C434" i="1"/>
  <c r="C435" i="1"/>
  <c r="C436" i="1"/>
  <c r="C437" i="1"/>
  <c r="C438" i="1"/>
  <c r="C439" i="1"/>
  <c r="C442" i="1"/>
  <c r="C443" i="1"/>
  <c r="C441"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502" i="1"/>
  <c r="C503" i="1"/>
  <c r="C504" i="1"/>
  <c r="C505" i="1"/>
  <c r="C507" i="1"/>
  <c r="C508" i="1"/>
  <c r="C509" i="1"/>
  <c r="C510" i="1"/>
  <c r="C511" i="1"/>
  <c r="C512" i="1"/>
  <c r="C514" i="1"/>
  <c r="C515" i="1"/>
  <c r="C516" i="1"/>
  <c r="C517" i="1"/>
  <c r="C520" i="1"/>
  <c r="C521" i="1"/>
  <c r="C523" i="1"/>
  <c r="C524" i="1"/>
  <c r="C527" i="1"/>
  <c r="C528" i="1"/>
  <c r="C529" i="1"/>
  <c r="C530" i="1"/>
  <c r="C531" i="1"/>
  <c r="C532" i="1"/>
  <c r="C533" i="1"/>
  <c r="C534" i="1"/>
  <c r="C535" i="1"/>
  <c r="C540" i="1"/>
  <c r="C541" i="1"/>
  <c r="C542" i="1"/>
  <c r="C543" i="1"/>
  <c r="C544" i="1"/>
  <c r="C545" i="1"/>
  <c r="C546" i="1"/>
  <c r="C547" i="1"/>
  <c r="C548" i="1"/>
  <c r="C549" i="1"/>
  <c r="C550" i="1"/>
  <c r="C551" i="1"/>
  <c r="C552" i="1"/>
  <c r="C553" i="1"/>
  <c r="C554" i="1"/>
  <c r="C555" i="1"/>
  <c r="C556" i="1"/>
  <c r="C557" i="1"/>
  <c r="C558" i="1"/>
  <c r="C559" i="1"/>
  <c r="C560" i="1"/>
  <c r="C561" i="1"/>
  <c r="C562" i="1"/>
  <c r="C563" i="1"/>
  <c r="C564" i="1"/>
  <c r="C565" i="1"/>
  <c r="C566" i="1"/>
  <c r="C567" i="1"/>
  <c r="C568" i="1"/>
  <c r="C569" i="1"/>
  <c r="C570" i="1"/>
  <c r="C571" i="1"/>
  <c r="C572" i="1"/>
  <c r="C576" i="1"/>
  <c r="C577" i="1"/>
  <c r="C578" i="1"/>
  <c r="C579" i="1"/>
  <c r="C580" i="1"/>
  <c r="C583" i="1"/>
  <c r="C584" i="1"/>
  <c r="C585" i="1"/>
  <c r="C586" i="1"/>
  <c r="C587" i="1"/>
  <c r="C588" i="1"/>
  <c r="C589" i="1"/>
  <c r="C590" i="1"/>
  <c r="C591" i="1"/>
  <c r="C592" i="1"/>
  <c r="C593" i="1"/>
  <c r="C594" i="1"/>
  <c r="C595" i="1"/>
  <c r="C596" i="1"/>
  <c r="C597" i="1"/>
  <c r="C598" i="1"/>
  <c r="C599" i="1"/>
  <c r="C600" i="1"/>
  <c r="C601" i="1"/>
  <c r="C604" i="1"/>
  <c r="C605" i="1"/>
  <c r="C606" i="1"/>
  <c r="C607" i="1"/>
  <c r="C608" i="1"/>
  <c r="C609" i="1"/>
  <c r="C610" i="1"/>
  <c r="C611" i="1"/>
  <c r="C612" i="1"/>
  <c r="C613" i="1"/>
  <c r="C614" i="1"/>
  <c r="C615" i="1"/>
  <c r="C616" i="1"/>
  <c r="C617" i="1"/>
  <c r="C618" i="1"/>
  <c r="C619" i="1"/>
  <c r="C620" i="1"/>
  <c r="C622" i="1"/>
  <c r="C623" i="1"/>
  <c r="C624" i="1"/>
  <c r="C625" i="1"/>
  <c r="C626" i="1"/>
  <c r="C627" i="1"/>
  <c r="C628" i="1"/>
  <c r="C629" i="1"/>
  <c r="C630" i="1"/>
  <c r="C631" i="1"/>
  <c r="C632" i="1"/>
  <c r="C633" i="1"/>
  <c r="C634" i="1"/>
  <c r="C635" i="1"/>
  <c r="C636" i="1"/>
  <c r="C637" i="1"/>
  <c r="C638" i="1"/>
  <c r="C639" i="1"/>
  <c r="C640" i="1"/>
  <c r="C641" i="1"/>
  <c r="C642" i="1"/>
  <c r="C643" i="1"/>
  <c r="C644" i="1"/>
  <c r="C645" i="1"/>
  <c r="C646" i="1"/>
  <c r="C647" i="1"/>
  <c r="C648" i="1"/>
  <c r="C649" i="1"/>
  <c r="C650" i="1"/>
  <c r="C651" i="1"/>
  <c r="C652" i="1"/>
  <c r="C653" i="1"/>
  <c r="C654" i="1"/>
  <c r="C655" i="1"/>
  <c r="C656" i="1"/>
  <c r="C657" i="1"/>
  <c r="C658" i="1"/>
  <c r="C659" i="1"/>
  <c r="C660" i="1"/>
  <c r="C662" i="1"/>
  <c r="C663" i="1"/>
  <c r="C664" i="1"/>
  <c r="C665" i="1"/>
  <c r="C666" i="1"/>
  <c r="C667" i="1"/>
  <c r="C668" i="1"/>
  <c r="C669" i="1"/>
  <c r="C670" i="1"/>
  <c r="C671" i="1"/>
  <c r="C672" i="1"/>
  <c r="C673" i="1"/>
  <c r="C674" i="1"/>
  <c r="C675" i="1"/>
  <c r="C676" i="1"/>
  <c r="C677" i="1"/>
  <c r="C678" i="1"/>
  <c r="C679" i="1"/>
  <c r="C680" i="1"/>
  <c r="C681" i="1"/>
  <c r="C682" i="1"/>
  <c r="C683" i="1"/>
  <c r="C684" i="1"/>
  <c r="C685" i="1"/>
  <c r="C686" i="1"/>
  <c r="C687" i="1"/>
  <c r="C688" i="1"/>
  <c r="C690" i="1"/>
  <c r="C691" i="1"/>
  <c r="C692" i="1"/>
  <c r="C693" i="1"/>
  <c r="C694" i="1"/>
  <c r="C695" i="1"/>
  <c r="C696" i="1"/>
  <c r="C697" i="1"/>
  <c r="C698" i="1"/>
  <c r="C699" i="1"/>
  <c r="C700" i="1"/>
  <c r="C701" i="1"/>
  <c r="C702" i="1"/>
  <c r="C703" i="1"/>
  <c r="C704" i="1"/>
  <c r="C705" i="1"/>
  <c r="C706" i="1"/>
  <c r="C708" i="1"/>
  <c r="C709" i="1"/>
  <c r="C712" i="1"/>
  <c r="C713" i="1"/>
  <c r="C714" i="1"/>
  <c r="C717" i="1"/>
  <c r="C719" i="1"/>
  <c r="C720" i="1"/>
  <c r="C723" i="1"/>
  <c r="C724" i="1"/>
  <c r="C728" i="1"/>
  <c r="C729" i="1"/>
  <c r="C730" i="1"/>
  <c r="C731" i="1"/>
  <c r="C732" i="1"/>
  <c r="C734" i="1"/>
  <c r="C735" i="1"/>
  <c r="C736" i="1"/>
  <c r="C737" i="1"/>
  <c r="C738" i="1"/>
  <c r="C739" i="1"/>
  <c r="C740" i="1"/>
  <c r="C741" i="1"/>
  <c r="C742" i="1"/>
  <c r="C743" i="1"/>
  <c r="C744" i="1"/>
  <c r="C745" i="1"/>
  <c r="C746" i="1"/>
  <c r="C747" i="1"/>
  <c r="C748" i="1"/>
  <c r="C749" i="1"/>
  <c r="C750" i="1"/>
  <c r="C752" i="1"/>
  <c r="C753" i="1"/>
  <c r="C754" i="1"/>
  <c r="C755" i="1"/>
  <c r="C756" i="1"/>
  <c r="C757" i="1"/>
  <c r="C758" i="1"/>
  <c r="C759" i="1"/>
  <c r="C760" i="1"/>
  <c r="C761" i="1"/>
  <c r="C762" i="1"/>
  <c r="C764" i="1"/>
  <c r="C765" i="1"/>
  <c r="C766" i="1"/>
  <c r="C767" i="1"/>
  <c r="C768" i="1"/>
  <c r="C769" i="1"/>
  <c r="C770" i="1"/>
  <c r="C771" i="1"/>
  <c r="C772" i="1"/>
  <c r="C773" i="1"/>
  <c r="C774" i="1"/>
  <c r="C775" i="1"/>
  <c r="C776" i="1"/>
  <c r="C777" i="1"/>
  <c r="C778" i="1"/>
  <c r="C779" i="1"/>
  <c r="C780" i="1"/>
  <c r="C781" i="1"/>
  <c r="C782" i="1"/>
  <c r="C783" i="1"/>
  <c r="C784" i="1"/>
  <c r="C785" i="1"/>
  <c r="C786" i="1"/>
  <c r="C787" i="1"/>
  <c r="C788" i="1"/>
  <c r="C789" i="1"/>
  <c r="C790" i="1"/>
  <c r="C791" i="1"/>
  <c r="C792" i="1"/>
  <c r="C793" i="1"/>
  <c r="C794" i="1"/>
  <c r="C795" i="1"/>
  <c r="C796" i="1"/>
  <c r="C797" i="1"/>
  <c r="C798" i="1"/>
  <c r="C799" i="1"/>
  <c r="C800" i="1"/>
  <c r="C801" i="1"/>
  <c r="C802" i="1"/>
  <c r="C803" i="1"/>
  <c r="C804" i="1"/>
  <c r="C805" i="1"/>
  <c r="C806" i="1"/>
  <c r="C807" i="1"/>
  <c r="C808" i="1"/>
  <c r="C809" i="1"/>
  <c r="C810" i="1"/>
  <c r="C811" i="1"/>
  <c r="C812" i="1"/>
  <c r="C813" i="1"/>
  <c r="C814" i="1"/>
  <c r="C815" i="1"/>
  <c r="C816" i="1"/>
  <c r="C817" i="1"/>
  <c r="C818" i="1"/>
  <c r="C819" i="1"/>
  <c r="C820" i="1"/>
  <c r="C821" i="1"/>
  <c r="C822" i="1"/>
  <c r="C823" i="1"/>
  <c r="C824" i="1"/>
  <c r="C831" i="1"/>
  <c r="C826" i="1"/>
  <c r="C832" i="1"/>
  <c r="C833" i="1"/>
  <c r="C834" i="1"/>
  <c r="C835" i="1"/>
  <c r="C836" i="1"/>
  <c r="C837" i="1"/>
  <c r="C838" i="1"/>
  <c r="C839" i="1"/>
  <c r="C840" i="1"/>
  <c r="C841" i="1"/>
  <c r="C842" i="1"/>
  <c r="C843" i="1"/>
  <c r="C844" i="1"/>
  <c r="C845" i="1"/>
  <c r="C846" i="1"/>
  <c r="C847" i="1"/>
  <c r="C848" i="1"/>
  <c r="C849" i="1"/>
  <c r="C850" i="1"/>
  <c r="C851" i="1"/>
  <c r="C852" i="1"/>
  <c r="C853" i="1"/>
  <c r="C854" i="1"/>
  <c r="C856" i="1"/>
  <c r="C855" i="1"/>
  <c r="C858" i="1"/>
  <c r="C859" i="1"/>
  <c r="C860" i="1"/>
  <c r="C861" i="1"/>
  <c r="C862" i="1"/>
  <c r="C863" i="1"/>
  <c r="C864" i="1"/>
  <c r="C865" i="1"/>
  <c r="C866" i="1"/>
  <c r="C867" i="1"/>
  <c r="C868" i="1"/>
  <c r="C869" i="1"/>
  <c r="C870" i="1"/>
  <c r="C871" i="1"/>
  <c r="C872" i="1"/>
  <c r="C873" i="1"/>
  <c r="C874" i="1"/>
  <c r="C875" i="1"/>
  <c r="C876" i="1"/>
  <c r="C877" i="1"/>
  <c r="C878" i="1"/>
  <c r="C879" i="1"/>
  <c r="C880" i="1"/>
  <c r="C881" i="1"/>
  <c r="C882" i="1"/>
  <c r="C883" i="1"/>
  <c r="C884" i="1"/>
  <c r="C885" i="1"/>
  <c r="C886" i="1"/>
  <c r="C887" i="1"/>
  <c r="C888" i="1"/>
  <c r="C889" i="1"/>
  <c r="C890" i="1"/>
  <c r="C891" i="1"/>
  <c r="C892" i="1"/>
  <c r="C893" i="1"/>
  <c r="C894" i="1"/>
  <c r="C895" i="1"/>
  <c r="C896" i="1"/>
  <c r="C897" i="1"/>
  <c r="C898" i="1"/>
  <c r="C899" i="1"/>
  <c r="C900" i="1"/>
  <c r="C901" i="1"/>
  <c r="C903" i="1"/>
  <c r="C904" i="1"/>
  <c r="C905" i="1"/>
  <c r="C906" i="1"/>
  <c r="C907" i="1"/>
  <c r="C908" i="1"/>
  <c r="C909" i="1"/>
  <c r="C911" i="1"/>
  <c r="C912" i="1"/>
  <c r="C913" i="1"/>
  <c r="C917" i="1"/>
  <c r="C918" i="1"/>
  <c r="C919" i="1"/>
  <c r="C920" i="1"/>
  <c r="C921" i="1"/>
  <c r="C922" i="1"/>
  <c r="C923" i="1"/>
  <c r="C924" i="1"/>
  <c r="C925" i="1"/>
  <c r="C926" i="1"/>
  <c r="C927" i="1"/>
  <c r="C928" i="1"/>
  <c r="C929" i="1"/>
  <c r="C930" i="1"/>
  <c r="C931" i="1"/>
  <c r="C932" i="1"/>
  <c r="C933" i="1"/>
  <c r="C934" i="1"/>
  <c r="C935" i="1"/>
  <c r="C936" i="1"/>
  <c r="C937" i="1"/>
  <c r="C938" i="1"/>
  <c r="C939" i="1"/>
  <c r="C940" i="1"/>
  <c r="C941" i="1"/>
  <c r="C942" i="1"/>
  <c r="C943" i="1"/>
  <c r="C944" i="1"/>
  <c r="C945" i="1"/>
  <c r="C946" i="1"/>
  <c r="C947" i="1"/>
  <c r="C948" i="1"/>
  <c r="C949" i="1"/>
  <c r="C950" i="1"/>
  <c r="C951" i="1"/>
  <c r="C952" i="1"/>
  <c r="C953" i="1"/>
  <c r="C954" i="1"/>
  <c r="C955" i="1"/>
  <c r="C956" i="1"/>
  <c r="C957" i="1"/>
  <c r="C958" i="1"/>
  <c r="C959" i="1"/>
  <c r="C960" i="1"/>
  <c r="C961" i="1"/>
  <c r="C962" i="1"/>
  <c r="C963" i="1"/>
  <c r="C964" i="1"/>
  <c r="C965" i="1"/>
  <c r="C966" i="1"/>
  <c r="C967" i="1"/>
  <c r="C968" i="1"/>
  <c r="C969" i="1"/>
  <c r="C970" i="1"/>
  <c r="C971" i="1"/>
  <c r="C972" i="1"/>
  <c r="C974" i="1"/>
  <c r="C975" i="1"/>
  <c r="C978" i="1"/>
  <c r="C979" i="1"/>
  <c r="C980" i="1"/>
  <c r="C981" i="1"/>
  <c r="C987" i="1"/>
  <c r="C989" i="1"/>
  <c r="C990" i="1"/>
  <c r="C991" i="1"/>
  <c r="C992" i="1"/>
  <c r="C993" i="1"/>
  <c r="C994" i="1"/>
  <c r="C995" i="1"/>
  <c r="C996" i="1"/>
  <c r="C997" i="1"/>
  <c r="C998" i="1"/>
  <c r="C999" i="1"/>
  <c r="C1000" i="1"/>
  <c r="C1001" i="1"/>
  <c r="C1002" i="1"/>
  <c r="C1003" i="1"/>
  <c r="C1004" i="1"/>
  <c r="C1005" i="1"/>
  <c r="C1006" i="1"/>
  <c r="C1007" i="1"/>
  <c r="C1008" i="1"/>
  <c r="C1009" i="1"/>
</calcChain>
</file>

<file path=xl/sharedStrings.xml><?xml version="1.0" encoding="utf-8"?>
<sst xmlns="http://schemas.openxmlformats.org/spreadsheetml/2006/main" count="4196" uniqueCount="3992">
  <si>
    <t>Strong City</t>
  </si>
  <si>
    <t>STRCS</t>
  </si>
  <si>
    <t>Chase County</t>
  </si>
  <si>
    <t>CHSCO</t>
  </si>
  <si>
    <t>Chautauqua</t>
  </si>
  <si>
    <t>Cedar Vale</t>
  </si>
  <si>
    <t>CEDCQ</t>
  </si>
  <si>
    <t>CHACQ</t>
  </si>
  <si>
    <t>Elgin</t>
  </si>
  <si>
    <t>ELGCQ</t>
  </si>
  <si>
    <t>Niotaze</t>
  </si>
  <si>
    <t>NIOCQ</t>
  </si>
  <si>
    <t>Peru</t>
  </si>
  <si>
    <t>PERCQ</t>
  </si>
  <si>
    <t>Sedan</t>
  </si>
  <si>
    <t>SEDCQ</t>
  </si>
  <si>
    <t>Chautauqua County</t>
  </si>
  <si>
    <t>CHQCO</t>
  </si>
  <si>
    <t>Baxter Springs</t>
  </si>
  <si>
    <t>BAXCK</t>
  </si>
  <si>
    <t>Columbus</t>
  </si>
  <si>
    <t>COLCK</t>
  </si>
  <si>
    <t>Galena</t>
  </si>
  <si>
    <t>GALCK</t>
  </si>
  <si>
    <t>Roseland</t>
  </si>
  <si>
    <t>ROSCK</t>
  </si>
  <si>
    <t>Scammon</t>
  </si>
  <si>
    <t>SCACK</t>
  </si>
  <si>
    <t>Weir</t>
  </si>
  <si>
    <t>WEICK</t>
  </si>
  <si>
    <t>West Mineral</t>
  </si>
  <si>
    <t>WESCK</t>
  </si>
  <si>
    <t>Cherokee County</t>
  </si>
  <si>
    <t>CHKCO</t>
  </si>
  <si>
    <t>Bird City</t>
  </si>
  <si>
    <t>BIRCN</t>
  </si>
  <si>
    <t>SAICN</t>
  </si>
  <si>
    <t>Cheyenne County</t>
  </si>
  <si>
    <t>CHYCO</t>
  </si>
  <si>
    <t>Ashland</t>
  </si>
  <si>
    <t>ASHCA</t>
  </si>
  <si>
    <t>Englewood</t>
  </si>
  <si>
    <t>ENGCA</t>
  </si>
  <si>
    <t>Minneola</t>
  </si>
  <si>
    <t>MINCA</t>
  </si>
  <si>
    <t>Clark County</t>
  </si>
  <si>
    <t>CLACO</t>
  </si>
  <si>
    <t>Clay Center</t>
  </si>
  <si>
    <t>CLACY</t>
  </si>
  <si>
    <t>CLICY</t>
  </si>
  <si>
    <t>Green</t>
  </si>
  <si>
    <t>GRECY</t>
  </si>
  <si>
    <t>Longford</t>
  </si>
  <si>
    <t>LONCY</t>
  </si>
  <si>
    <t>Morganville</t>
  </si>
  <si>
    <t>MORCY</t>
  </si>
  <si>
    <t>Oak Hill</t>
  </si>
  <si>
    <t>OAKCY</t>
  </si>
  <si>
    <t>VINCY</t>
  </si>
  <si>
    <t>Wakefield</t>
  </si>
  <si>
    <t>WAKCY</t>
  </si>
  <si>
    <t>Clay County</t>
  </si>
  <si>
    <t>CLYCO</t>
  </si>
  <si>
    <t>Aurora</t>
  </si>
  <si>
    <t>AURCD</t>
  </si>
  <si>
    <t>Clyde</t>
  </si>
  <si>
    <t>CLYCD</t>
  </si>
  <si>
    <t>Concordia</t>
  </si>
  <si>
    <t>CONCD</t>
  </si>
  <si>
    <t>Glasco</t>
  </si>
  <si>
    <t>GLACD</t>
  </si>
  <si>
    <t>Jamestown</t>
  </si>
  <si>
    <t>JAMCD</t>
  </si>
  <si>
    <t>Miltonvale</t>
  </si>
  <si>
    <t>MILCD</t>
  </si>
  <si>
    <t>Cloud County</t>
  </si>
  <si>
    <t>CLOCO</t>
  </si>
  <si>
    <t>Burlington</t>
  </si>
  <si>
    <t>BURCF</t>
  </si>
  <si>
    <t>Gridley</t>
  </si>
  <si>
    <t>GRICF</t>
  </si>
  <si>
    <t>Le Roy</t>
  </si>
  <si>
    <t>LERCF</t>
  </si>
  <si>
    <t>Lebo</t>
  </si>
  <si>
    <t>LEBCF</t>
  </si>
  <si>
    <t>New Strawn</t>
  </si>
  <si>
    <t>NEWCF</t>
  </si>
  <si>
    <t>Waverly</t>
  </si>
  <si>
    <t>WAVCF</t>
  </si>
  <si>
    <t>Coffey County</t>
  </si>
  <si>
    <t>COFCO</t>
  </si>
  <si>
    <t>Coldwater</t>
  </si>
  <si>
    <t>COLCM</t>
  </si>
  <si>
    <t>Protection</t>
  </si>
  <si>
    <t>PROCM</t>
  </si>
  <si>
    <t>Wilmore</t>
  </si>
  <si>
    <t>WILCM</t>
  </si>
  <si>
    <t>Comanche County</t>
  </si>
  <si>
    <t>COMCO</t>
  </si>
  <si>
    <t>Arkansas City</t>
  </si>
  <si>
    <t>ARKCL</t>
  </si>
  <si>
    <t>Atlanta</t>
  </si>
  <si>
    <t>ATLCL</t>
  </si>
  <si>
    <t>Burden</t>
  </si>
  <si>
    <t>BURCL</t>
  </si>
  <si>
    <t>Cambridge</t>
  </si>
  <si>
    <t>CAMCL</t>
  </si>
  <si>
    <t>Dexter</t>
  </si>
  <si>
    <t>DEXCL</t>
  </si>
  <si>
    <t>GEUCL</t>
  </si>
  <si>
    <t>Udall</t>
  </si>
  <si>
    <t>UDACL</t>
  </si>
  <si>
    <t>Winfield</t>
  </si>
  <si>
    <t>WINCL</t>
  </si>
  <si>
    <t>Cowley County</t>
  </si>
  <si>
    <t>COWCO</t>
  </si>
  <si>
    <t>Arcadia</t>
  </si>
  <si>
    <t>ARCCR</t>
  </si>
  <si>
    <t>Arma</t>
  </si>
  <si>
    <t>ARMCR</t>
  </si>
  <si>
    <t>CHECR</t>
  </si>
  <si>
    <t>Frontenac</t>
  </si>
  <si>
    <t>FROCR</t>
  </si>
  <si>
    <t>Girard</t>
  </si>
  <si>
    <t>GIRCR</t>
  </si>
  <si>
    <t>Hepler</t>
  </si>
  <si>
    <t>HEPCR</t>
  </si>
  <si>
    <t>McCune</t>
  </si>
  <si>
    <t>MCCCR</t>
  </si>
  <si>
    <t>Mulberry</t>
  </si>
  <si>
    <t>MULCR</t>
  </si>
  <si>
    <t>Pittsburg</t>
  </si>
  <si>
    <t>PITCR</t>
  </si>
  <si>
    <t>Walnut</t>
  </si>
  <si>
    <t>WALCR</t>
  </si>
  <si>
    <t>Crawford County</t>
  </si>
  <si>
    <t>CRACO</t>
  </si>
  <si>
    <t>CLADC</t>
  </si>
  <si>
    <t>Dresden</t>
  </si>
  <si>
    <t>DREDC</t>
  </si>
  <si>
    <t>Jennings</t>
  </si>
  <si>
    <t>JENDC</t>
  </si>
  <si>
    <t>Norcatur</t>
  </si>
  <si>
    <t>NORDC</t>
  </si>
  <si>
    <t>Oberlin</t>
  </si>
  <si>
    <t>OBEDC</t>
  </si>
  <si>
    <t>Decatur County</t>
  </si>
  <si>
    <t>DECCO</t>
  </si>
  <si>
    <t>Abilene</t>
  </si>
  <si>
    <t>ABIDK</t>
  </si>
  <si>
    <t>Carlton</t>
  </si>
  <si>
    <t>CARDK</t>
  </si>
  <si>
    <t>Chapman</t>
  </si>
  <si>
    <t>CHADK</t>
  </si>
  <si>
    <t>Enterprise</t>
  </si>
  <si>
    <t>ENTDK</t>
  </si>
  <si>
    <t>HERDK</t>
  </si>
  <si>
    <t>Hope</t>
  </si>
  <si>
    <t>HOPDK</t>
  </si>
  <si>
    <t>Manchester</t>
  </si>
  <si>
    <t>MANDK</t>
  </si>
  <si>
    <t>SOLDK</t>
  </si>
  <si>
    <t>Woodbine</t>
  </si>
  <si>
    <t>WOODK</t>
  </si>
  <si>
    <t>Dickinson County</t>
  </si>
  <si>
    <t>DICCO</t>
  </si>
  <si>
    <t>Denton</t>
  </si>
  <si>
    <t>DENDP</t>
  </si>
  <si>
    <t>Elwood</t>
  </si>
  <si>
    <t>ELWDP</t>
  </si>
  <si>
    <t>Highland</t>
  </si>
  <si>
    <t>HIGDP</t>
  </si>
  <si>
    <t>Leona</t>
  </si>
  <si>
    <t>LEODP</t>
  </si>
  <si>
    <t>Severance</t>
  </si>
  <si>
    <t>SEVDP</t>
  </si>
  <si>
    <t>Troy</t>
  </si>
  <si>
    <t>TRODP</t>
  </si>
  <si>
    <t>Wathena</t>
  </si>
  <si>
    <t>WATDP</t>
  </si>
  <si>
    <t>White Cloud</t>
  </si>
  <si>
    <t>WHIDP</t>
  </si>
  <si>
    <t>Doniphan County</t>
  </si>
  <si>
    <t>DONCO</t>
  </si>
  <si>
    <t>Baldwin City</t>
  </si>
  <si>
    <t>BALDG</t>
  </si>
  <si>
    <t>Eudora</t>
  </si>
  <si>
    <t>EUDDG</t>
  </si>
  <si>
    <t>Lawrence</t>
  </si>
  <si>
    <t>LAWDG</t>
  </si>
  <si>
    <t>Lecompton</t>
  </si>
  <si>
    <t>LECDG</t>
  </si>
  <si>
    <t>Douglas County</t>
  </si>
  <si>
    <t>DOUCO</t>
  </si>
  <si>
    <t>Belpre</t>
  </si>
  <si>
    <t>BELED</t>
  </si>
  <si>
    <t>Kinsley</t>
  </si>
  <si>
    <t>KINED</t>
  </si>
  <si>
    <t>Lewis</t>
  </si>
  <si>
    <t>LEWED</t>
  </si>
  <si>
    <t>Offerle</t>
  </si>
  <si>
    <t>OFFED</t>
  </si>
  <si>
    <t>Edwards County</t>
  </si>
  <si>
    <t>EDWCO</t>
  </si>
  <si>
    <t>Elk Falls</t>
  </si>
  <si>
    <t>ELKEK</t>
  </si>
  <si>
    <t>Grenola</t>
  </si>
  <si>
    <t>GREEK</t>
  </si>
  <si>
    <t>Howard</t>
  </si>
  <si>
    <t>HOWEK</t>
  </si>
  <si>
    <t>Longton</t>
  </si>
  <si>
    <t>LONEK</t>
  </si>
  <si>
    <t>Moline</t>
  </si>
  <si>
    <t>MOLEK</t>
  </si>
  <si>
    <t>Elk County</t>
  </si>
  <si>
    <t>ELKCO</t>
  </si>
  <si>
    <t>Ellis</t>
  </si>
  <si>
    <t>ELLEL</t>
  </si>
  <si>
    <t>Hays</t>
  </si>
  <si>
    <t>HAYEL</t>
  </si>
  <si>
    <t>Schoenchen</t>
  </si>
  <si>
    <t>SCHEL</t>
  </si>
  <si>
    <t>Victoria</t>
  </si>
  <si>
    <t>VICEL</t>
  </si>
  <si>
    <t>Ellis County</t>
  </si>
  <si>
    <t>ELICO</t>
  </si>
  <si>
    <t>Ellsworth</t>
  </si>
  <si>
    <t>ELLEW</t>
  </si>
  <si>
    <t>Holyrood</t>
  </si>
  <si>
    <t>HOLEW</t>
  </si>
  <si>
    <t>Kanopolis</t>
  </si>
  <si>
    <t>KANEW</t>
  </si>
  <si>
    <t>Lorraine</t>
  </si>
  <si>
    <t>LOREW</t>
  </si>
  <si>
    <t>Wilson</t>
  </si>
  <si>
    <t>WILEW</t>
  </si>
  <si>
    <t>Ellsworth County</t>
  </si>
  <si>
    <t>ELSCO</t>
  </si>
  <si>
    <t>Garden City</t>
  </si>
  <si>
    <t>GARFI</t>
  </si>
  <si>
    <t>Holcomb</t>
  </si>
  <si>
    <t>HOLFI</t>
  </si>
  <si>
    <t>Finney County</t>
  </si>
  <si>
    <t>FINCO</t>
  </si>
  <si>
    <t>Ford</t>
  </si>
  <si>
    <t>Bucklin</t>
  </si>
  <si>
    <t>BUCFO</t>
  </si>
  <si>
    <t>Dodge City</t>
  </si>
  <si>
    <t>DODFO</t>
  </si>
  <si>
    <t>FORFO</t>
  </si>
  <si>
    <t>Spearville</t>
  </si>
  <si>
    <t>SPEFO</t>
  </si>
  <si>
    <t>Ford County</t>
  </si>
  <si>
    <t>FORCO</t>
  </si>
  <si>
    <t>Lane</t>
  </si>
  <si>
    <t>LANFR</t>
  </si>
  <si>
    <t>Ottawa</t>
  </si>
  <si>
    <t>OTTFR</t>
  </si>
  <si>
    <t>Pomona</t>
  </si>
  <si>
    <t>POMFR</t>
  </si>
  <si>
    <t>Princeton</t>
  </si>
  <si>
    <t>PRIFR</t>
  </si>
  <si>
    <t>Rantoul</t>
  </si>
  <si>
    <t>RANFR</t>
  </si>
  <si>
    <t>Richmond</t>
  </si>
  <si>
    <t>RICFR</t>
  </si>
  <si>
    <t>Wellsville</t>
  </si>
  <si>
    <t>WELFR</t>
  </si>
  <si>
    <t>Williamsburg</t>
  </si>
  <si>
    <t>WILFR</t>
  </si>
  <si>
    <t>Franklin County</t>
  </si>
  <si>
    <t>FRACO</t>
  </si>
  <si>
    <t>Grandview Plaza</t>
  </si>
  <si>
    <t>GRAGE</t>
  </si>
  <si>
    <t>Junction City</t>
  </si>
  <si>
    <t>JUNGE</t>
  </si>
  <si>
    <t>Milford</t>
  </si>
  <si>
    <t>MILGE</t>
  </si>
  <si>
    <t>Geary County</t>
  </si>
  <si>
    <t>GEACO</t>
  </si>
  <si>
    <t>Grainfield</t>
  </si>
  <si>
    <t>GRAGO</t>
  </si>
  <si>
    <t>Grinnell</t>
  </si>
  <si>
    <t>GRIGO</t>
  </si>
  <si>
    <t>OAKGO</t>
  </si>
  <si>
    <t>Park</t>
  </si>
  <si>
    <t>PARGO</t>
  </si>
  <si>
    <t>Quinter</t>
  </si>
  <si>
    <t>QUIGO</t>
  </si>
  <si>
    <t>Gove County</t>
  </si>
  <si>
    <t>GOVCO</t>
  </si>
  <si>
    <t>Bogue</t>
  </si>
  <si>
    <t>BOGGH</t>
  </si>
  <si>
    <t>Hill City</t>
  </si>
  <si>
    <t>HILGH</t>
  </si>
  <si>
    <t>Morland</t>
  </si>
  <si>
    <t>MORGH</t>
  </si>
  <si>
    <t>Graham County</t>
  </si>
  <si>
    <t>GRHCO</t>
  </si>
  <si>
    <t>Ulysses</t>
  </si>
  <si>
    <t>ULYGT</t>
  </si>
  <si>
    <t>Gray County</t>
  </si>
  <si>
    <t>GRYCO</t>
  </si>
  <si>
    <t>Cimarron</t>
  </si>
  <si>
    <t>CIMGY</t>
  </si>
  <si>
    <t>Copeland</t>
  </si>
  <si>
    <t>COPGY</t>
  </si>
  <si>
    <t>Ensign</t>
  </si>
  <si>
    <t>ENSGY</t>
  </si>
  <si>
    <t>Ingalls</t>
  </si>
  <si>
    <t>INGGY</t>
  </si>
  <si>
    <t>Montezuma</t>
  </si>
  <si>
    <t>MONGY</t>
  </si>
  <si>
    <t>Grant County</t>
  </si>
  <si>
    <t>GRNCO</t>
  </si>
  <si>
    <t>Horace</t>
  </si>
  <si>
    <t>HORGL</t>
  </si>
  <si>
    <t>Tribune</t>
  </si>
  <si>
    <t>TRIGL</t>
  </si>
  <si>
    <t>Greeley County</t>
  </si>
  <si>
    <t>GRLCO</t>
  </si>
  <si>
    <t>Climax</t>
  </si>
  <si>
    <t>CLIGW</t>
  </si>
  <si>
    <t>Eureka</t>
  </si>
  <si>
    <t>EURGW</t>
  </si>
  <si>
    <t>Fall River</t>
  </si>
  <si>
    <t>FALGW</t>
  </si>
  <si>
    <t>Hamilton</t>
  </si>
  <si>
    <t>HAMGW</t>
  </si>
  <si>
    <t>Madison</t>
  </si>
  <si>
    <t>MADGW</t>
  </si>
  <si>
    <t>Severy</t>
  </si>
  <si>
    <t>SEVGW</t>
  </si>
  <si>
    <t>Virgil</t>
  </si>
  <si>
    <t>VIRGW</t>
  </si>
  <si>
    <t>Greenwood County</t>
  </si>
  <si>
    <t>GRWCO</t>
  </si>
  <si>
    <t>Coolidge</t>
  </si>
  <si>
    <t>COLHM</t>
  </si>
  <si>
    <t>Syracuse</t>
  </si>
  <si>
    <t>SYRHM</t>
  </si>
  <si>
    <t>Hamilton County</t>
  </si>
  <si>
    <t>HAMCO</t>
  </si>
  <si>
    <t>Harper</t>
  </si>
  <si>
    <t>Anthony</t>
  </si>
  <si>
    <t>ANTHP</t>
  </si>
  <si>
    <t>Attica</t>
  </si>
  <si>
    <t>ATTHP</t>
  </si>
  <si>
    <t>Bluff City</t>
  </si>
  <si>
    <t>BLUHP</t>
  </si>
  <si>
    <t>Danville</t>
  </si>
  <si>
    <t>DANHP</t>
  </si>
  <si>
    <t>HARHP</t>
  </si>
  <si>
    <t>Waldron</t>
  </si>
  <si>
    <t>WALHP</t>
  </si>
  <si>
    <t>Harper County</t>
  </si>
  <si>
    <t>HARCO</t>
  </si>
  <si>
    <t>Burrton</t>
  </si>
  <si>
    <t>BURHV</t>
  </si>
  <si>
    <t>Halstead</t>
  </si>
  <si>
    <t>HALHV</t>
  </si>
  <si>
    <t>Hesston</t>
  </si>
  <si>
    <t>HESHV</t>
  </si>
  <si>
    <t>Newton</t>
  </si>
  <si>
    <t>NEWHV</t>
  </si>
  <si>
    <t>North Newton</t>
  </si>
  <si>
    <t>NORHV</t>
  </si>
  <si>
    <t>SEDHV</t>
  </si>
  <si>
    <t>Walton</t>
  </si>
  <si>
    <t>WALHV</t>
  </si>
  <si>
    <t>Harvey County</t>
  </si>
  <si>
    <t>HAYCO</t>
  </si>
  <si>
    <t>Satanta</t>
  </si>
  <si>
    <t>SATHS</t>
  </si>
  <si>
    <t>Sublette</t>
  </si>
  <si>
    <t>SUBHS</t>
  </si>
  <si>
    <t>Haskell County</t>
  </si>
  <si>
    <t>HASCO</t>
  </si>
  <si>
    <t>Hanston</t>
  </si>
  <si>
    <t>HANHG</t>
  </si>
  <si>
    <t>Jetmore</t>
  </si>
  <si>
    <t>JETHG</t>
  </si>
  <si>
    <t>Hodgeman County</t>
  </si>
  <si>
    <t>HODCO</t>
  </si>
  <si>
    <t>Circleville</t>
  </si>
  <si>
    <t>CIRJA</t>
  </si>
  <si>
    <t>Delia</t>
  </si>
  <si>
    <t>DELJA</t>
  </si>
  <si>
    <t>Denison</t>
  </si>
  <si>
    <t>DENJA</t>
  </si>
  <si>
    <t>Holton</t>
  </si>
  <si>
    <t>HOLJA</t>
  </si>
  <si>
    <t>Hoyt</t>
  </si>
  <si>
    <t>HOYJA</t>
  </si>
  <si>
    <t>Mayetta</t>
  </si>
  <si>
    <t>MAYJA</t>
  </si>
  <si>
    <t>Netawaka</t>
  </si>
  <si>
    <t>NETJA</t>
  </si>
  <si>
    <t>Soldier</t>
  </si>
  <si>
    <t>SOLJA</t>
  </si>
  <si>
    <t>Whiting</t>
  </si>
  <si>
    <t>WHIJA</t>
  </si>
  <si>
    <t>Jackson County</t>
  </si>
  <si>
    <t>JACCO</t>
  </si>
  <si>
    <t>McLouth</t>
  </si>
  <si>
    <t>MCLJF</t>
  </si>
  <si>
    <t>Meriden</t>
  </si>
  <si>
    <t>MERJF</t>
  </si>
  <si>
    <t>Nortonville</t>
  </si>
  <si>
    <t>NORJF</t>
  </si>
  <si>
    <t>Oskaloosa</t>
  </si>
  <si>
    <t>OSKJF</t>
  </si>
  <si>
    <t>Ozawkie</t>
  </si>
  <si>
    <t>OZAJF</t>
  </si>
  <si>
    <t>Perry</t>
  </si>
  <si>
    <t>PERJF</t>
  </si>
  <si>
    <t>Valley Falls</t>
  </si>
  <si>
    <t>VALJF</t>
  </si>
  <si>
    <t>Winchester</t>
  </si>
  <si>
    <t>WINJF</t>
  </si>
  <si>
    <t>Jefferson County</t>
  </si>
  <si>
    <t>JEFCO</t>
  </si>
  <si>
    <t>Jewell</t>
  </si>
  <si>
    <t>Burr Oak</t>
  </si>
  <si>
    <t>BURJW</t>
  </si>
  <si>
    <t>Esbon</t>
  </si>
  <si>
    <t>ESBJW</t>
  </si>
  <si>
    <t>Formoso</t>
  </si>
  <si>
    <t>FORJW</t>
  </si>
  <si>
    <t>JEWJW</t>
  </si>
  <si>
    <t>Mankato</t>
  </si>
  <si>
    <t>MANJW</t>
  </si>
  <si>
    <t>Randall</t>
  </si>
  <si>
    <t>RANJW</t>
  </si>
  <si>
    <t>Webber</t>
  </si>
  <si>
    <t>WEBJW</t>
  </si>
  <si>
    <t>Jewell County</t>
  </si>
  <si>
    <t>JEWCO</t>
  </si>
  <si>
    <t>BONJO</t>
  </si>
  <si>
    <t>DESJO</t>
  </si>
  <si>
    <t>Edgerton</t>
  </si>
  <si>
    <t>EDGJO</t>
  </si>
  <si>
    <t>Fairway</t>
  </si>
  <si>
    <t>FAIJO</t>
  </si>
  <si>
    <t>Gardner</t>
  </si>
  <si>
    <t>GARJO</t>
  </si>
  <si>
    <t>LAKJO</t>
  </si>
  <si>
    <t>Leawood</t>
  </si>
  <si>
    <t>LEAJO</t>
  </si>
  <si>
    <t>Lenexa</t>
  </si>
  <si>
    <t>LENJO</t>
  </si>
  <si>
    <t>MERJO</t>
  </si>
  <si>
    <t>Mission</t>
  </si>
  <si>
    <t>MISJO</t>
  </si>
  <si>
    <t>Mission Hills</t>
  </si>
  <si>
    <t>MIHJO</t>
  </si>
  <si>
    <t>Mission Woods</t>
  </si>
  <si>
    <t>MIWJO</t>
  </si>
  <si>
    <t>Olathe</t>
  </si>
  <si>
    <t>OLAJO</t>
  </si>
  <si>
    <t>OVEJO</t>
  </si>
  <si>
    <t>Prairie Village</t>
  </si>
  <si>
    <t>PRAJO</t>
  </si>
  <si>
    <t>Roeland Park</t>
  </si>
  <si>
    <t>ROEJO</t>
  </si>
  <si>
    <t>Shawnee</t>
  </si>
  <si>
    <t>SHAJO</t>
  </si>
  <si>
    <t>SPRJO</t>
  </si>
  <si>
    <t>Westwood</t>
  </si>
  <si>
    <t>WESJO</t>
  </si>
  <si>
    <t>Westwood Hills</t>
  </si>
  <si>
    <t>WEHJO</t>
  </si>
  <si>
    <t>Johnson County</t>
  </si>
  <si>
    <t>JOHCO</t>
  </si>
  <si>
    <t>Deerfield</t>
  </si>
  <si>
    <t>DEEKE</t>
  </si>
  <si>
    <t>Lakin</t>
  </si>
  <si>
    <t>LAKKE</t>
  </si>
  <si>
    <t>Kearny County</t>
  </si>
  <si>
    <t>KEACO</t>
  </si>
  <si>
    <t>Kingman</t>
  </si>
  <si>
    <t>Cunningham</t>
  </si>
  <si>
    <t>CUNKM</t>
  </si>
  <si>
    <t>KINKM</t>
  </si>
  <si>
    <t>Nashville</t>
  </si>
  <si>
    <t>NASKM</t>
  </si>
  <si>
    <t>Norwich</t>
  </si>
  <si>
    <t>NORKM</t>
  </si>
  <si>
    <t>Penalosa</t>
  </si>
  <si>
    <t>PENKM</t>
  </si>
  <si>
    <t>Spivey</t>
  </si>
  <si>
    <t>SPIKM</t>
  </si>
  <si>
    <t>Zenda</t>
  </si>
  <si>
    <t>ZENKM</t>
  </si>
  <si>
    <t>Kingman County</t>
  </si>
  <si>
    <t>KINCO</t>
  </si>
  <si>
    <t>Greensburg</t>
  </si>
  <si>
    <t>GREKW</t>
  </si>
  <si>
    <t>Haviland</t>
  </si>
  <si>
    <t>HAVKW</t>
  </si>
  <si>
    <t>Mullinville</t>
  </si>
  <si>
    <t>MULKW</t>
  </si>
  <si>
    <t>Kiowa County</t>
  </si>
  <si>
    <t>KIOCO</t>
  </si>
  <si>
    <t>Labette</t>
  </si>
  <si>
    <t>Altamont</t>
  </si>
  <si>
    <t>ALTLB</t>
  </si>
  <si>
    <t>Bartlett</t>
  </si>
  <si>
    <t>BARLB</t>
  </si>
  <si>
    <t>Chetopa</t>
  </si>
  <si>
    <t>CHELB</t>
  </si>
  <si>
    <t>Edna</t>
  </si>
  <si>
    <t>EDNLB</t>
  </si>
  <si>
    <t>LABLB</t>
  </si>
  <si>
    <t>Mound Valley</t>
  </si>
  <si>
    <t>MOULB</t>
  </si>
  <si>
    <t>OSWLB</t>
  </si>
  <si>
    <t>Parsons</t>
  </si>
  <si>
    <t>PARLB</t>
  </si>
  <si>
    <t>Labette County</t>
  </si>
  <si>
    <t>LABCO</t>
  </si>
  <si>
    <t>Dighton</t>
  </si>
  <si>
    <t>DIGLE</t>
  </si>
  <si>
    <t>LANCO</t>
  </si>
  <si>
    <t>Leavenworth</t>
  </si>
  <si>
    <t>Basehor</t>
  </si>
  <si>
    <t>BASLV</t>
  </si>
  <si>
    <t>Easton</t>
  </si>
  <si>
    <t>EASLV</t>
  </si>
  <si>
    <t>Lansing</t>
  </si>
  <si>
    <t>LANLV</t>
  </si>
  <si>
    <t>LEALV</t>
  </si>
  <si>
    <t>Linwood</t>
  </si>
  <si>
    <t>LINLV</t>
  </si>
  <si>
    <t>Tonganoxie</t>
  </si>
  <si>
    <t>TONLV</t>
  </si>
  <si>
    <t>Leavenworth County</t>
  </si>
  <si>
    <t>LEACO</t>
  </si>
  <si>
    <t>Barnard</t>
  </si>
  <si>
    <t>BARLC</t>
  </si>
  <si>
    <t>Beverly</t>
  </si>
  <si>
    <t>BEVLC</t>
  </si>
  <si>
    <t>Lincoln Center</t>
  </si>
  <si>
    <t>LINLC</t>
  </si>
  <si>
    <t>Sylvan Grove</t>
  </si>
  <si>
    <t>SYLLC</t>
  </si>
  <si>
    <t>Lincoln County</t>
  </si>
  <si>
    <t>LICCO</t>
  </si>
  <si>
    <t>Linn</t>
  </si>
  <si>
    <t>Blue Mound</t>
  </si>
  <si>
    <t>BLULN</t>
  </si>
  <si>
    <t>La Cygne</t>
  </si>
  <si>
    <t>LACLN</t>
  </si>
  <si>
    <t>Linn Valley</t>
  </si>
  <si>
    <t>LINLN</t>
  </si>
  <si>
    <t>Mound City</t>
  </si>
  <si>
    <t>MOULN</t>
  </si>
  <si>
    <t>Parker</t>
  </si>
  <si>
    <t>PARLN</t>
  </si>
  <si>
    <t>Pleasanton</t>
  </si>
  <si>
    <t>PLELN</t>
  </si>
  <si>
    <t>Prescott</t>
  </si>
  <si>
    <t>PRELN</t>
  </si>
  <si>
    <t>Linn County</t>
  </si>
  <si>
    <t>LINCO</t>
  </si>
  <si>
    <t>Logan</t>
  </si>
  <si>
    <t>OAKLG</t>
  </si>
  <si>
    <t>Russell Springs</t>
  </si>
  <si>
    <t>RUSLG</t>
  </si>
  <si>
    <t>Winona</t>
  </si>
  <si>
    <t>WINLG</t>
  </si>
  <si>
    <t>Logan County</t>
  </si>
  <si>
    <t>LOGCO</t>
  </si>
  <si>
    <t>Admire</t>
  </si>
  <si>
    <t>ADMLY</t>
  </si>
  <si>
    <t>ALLLY</t>
  </si>
  <si>
    <t>Americus</t>
  </si>
  <si>
    <t>AMELY</t>
  </si>
  <si>
    <t>Bushong</t>
  </si>
  <si>
    <t>BUSLY</t>
  </si>
  <si>
    <t>Emporia</t>
  </si>
  <si>
    <t>EMPLY</t>
  </si>
  <si>
    <t>Hartford</t>
  </si>
  <si>
    <t>HARLY</t>
  </si>
  <si>
    <t>Neosho Rapids</t>
  </si>
  <si>
    <t>NEOLY</t>
  </si>
  <si>
    <t>Olpe</t>
  </si>
  <si>
    <t>OLPLY</t>
  </si>
  <si>
    <t>Reading</t>
  </si>
  <si>
    <t>REALY</t>
  </si>
  <si>
    <t>Lyon County</t>
  </si>
  <si>
    <t>LYOCO</t>
  </si>
  <si>
    <t>Marion</t>
  </si>
  <si>
    <t>Burns</t>
  </si>
  <si>
    <t>BURMN</t>
  </si>
  <si>
    <t>Durham</t>
  </si>
  <si>
    <t>DURMN</t>
  </si>
  <si>
    <t>Florence</t>
  </si>
  <si>
    <t>FLOMN</t>
  </si>
  <si>
    <t>Goessel</t>
  </si>
  <si>
    <t>GOEMN</t>
  </si>
  <si>
    <t>Hillsboro</t>
  </si>
  <si>
    <t>HILMN</t>
  </si>
  <si>
    <t>Lehigh</t>
  </si>
  <si>
    <t>LEHMN</t>
  </si>
  <si>
    <t>Lincolnville</t>
  </si>
  <si>
    <t>LINMN</t>
  </si>
  <si>
    <t>Lost Springs</t>
  </si>
  <si>
    <t>LOSMN</t>
  </si>
  <si>
    <t>MARMN</t>
  </si>
  <si>
    <t>Peabody</t>
  </si>
  <si>
    <t>PEAMN</t>
  </si>
  <si>
    <t>Ramona</t>
  </si>
  <si>
    <t>RAMMN</t>
  </si>
  <si>
    <t>Tampa</t>
  </si>
  <si>
    <t>TAMMN</t>
  </si>
  <si>
    <t>Marshall County</t>
  </si>
  <si>
    <t>MALCO</t>
  </si>
  <si>
    <t>Axtell</t>
  </si>
  <si>
    <t>AXTMS</t>
  </si>
  <si>
    <t>Beattie</t>
  </si>
  <si>
    <t>BEAMS</t>
  </si>
  <si>
    <t>Blue Rapids</t>
  </si>
  <si>
    <t>BLUMS</t>
  </si>
  <si>
    <t>Frankfort</t>
  </si>
  <si>
    <t>FRAMS</t>
  </si>
  <si>
    <t>Marysville</t>
  </si>
  <si>
    <t>MARMS</t>
  </si>
  <si>
    <t>Oketo</t>
  </si>
  <si>
    <t>OKEMS</t>
  </si>
  <si>
    <t>Summerfield</t>
  </si>
  <si>
    <t>SUMMS</t>
  </si>
  <si>
    <t>Vermillion</t>
  </si>
  <si>
    <t>VERMS</t>
  </si>
  <si>
    <t>Waterville</t>
  </si>
  <si>
    <t>WATMS</t>
  </si>
  <si>
    <t>Marion County</t>
  </si>
  <si>
    <t>MANCO</t>
  </si>
  <si>
    <t>McPherson</t>
  </si>
  <si>
    <t>Canton</t>
  </si>
  <si>
    <t>CANMP</t>
  </si>
  <si>
    <t>Galva</t>
  </si>
  <si>
    <t>GALMP</t>
  </si>
  <si>
    <t>Inman</t>
  </si>
  <si>
    <t>INMMP</t>
  </si>
  <si>
    <t>Lindsborg</t>
  </si>
  <si>
    <t>LINMP</t>
  </si>
  <si>
    <t>Marquette</t>
  </si>
  <si>
    <t>MARMP</t>
  </si>
  <si>
    <t>MCPMP</t>
  </si>
  <si>
    <t>Moundridge</t>
  </si>
  <si>
    <t>MOUMP</t>
  </si>
  <si>
    <t>Windom</t>
  </si>
  <si>
    <t>WINMP</t>
  </si>
  <si>
    <t>McPherson County</t>
  </si>
  <si>
    <t>MCPCO</t>
  </si>
  <si>
    <t>Meade</t>
  </si>
  <si>
    <t>Fowler</t>
  </si>
  <si>
    <t>FOWME</t>
  </si>
  <si>
    <t>MEAME</t>
  </si>
  <si>
    <t>Plains</t>
  </si>
  <si>
    <t>PLAME</t>
  </si>
  <si>
    <t>Meade County</t>
  </si>
  <si>
    <t>MEACO</t>
  </si>
  <si>
    <t>Fontana</t>
  </si>
  <si>
    <t>FONMI</t>
  </si>
  <si>
    <t>Louisburg</t>
  </si>
  <si>
    <t>LOUMI</t>
  </si>
  <si>
    <t>Osawatomie</t>
  </si>
  <si>
    <t>OSAMI</t>
  </si>
  <si>
    <t>Paola</t>
  </si>
  <si>
    <t>PAOMI</t>
  </si>
  <si>
    <t>SPRMI</t>
  </si>
  <si>
    <t>Miami County</t>
  </si>
  <si>
    <t>MIACO</t>
  </si>
  <si>
    <t>Beloit</t>
  </si>
  <si>
    <t>BELMC</t>
  </si>
  <si>
    <t>Cawker City</t>
  </si>
  <si>
    <t>CAWMC</t>
  </si>
  <si>
    <t>Glen Elder</t>
  </si>
  <si>
    <t>GLEMC</t>
  </si>
  <si>
    <t>Hunter</t>
  </si>
  <si>
    <t>HUNMC</t>
  </si>
  <si>
    <t>Scottsville</t>
  </si>
  <si>
    <t>SCOMC</t>
  </si>
  <si>
    <t>SIMCD</t>
  </si>
  <si>
    <t>Tipton</t>
  </si>
  <si>
    <t>TIPMC</t>
  </si>
  <si>
    <t>Mitchell County</t>
  </si>
  <si>
    <t>MITCO</t>
  </si>
  <si>
    <t>Caney</t>
  </si>
  <si>
    <t>CANMG</t>
  </si>
  <si>
    <t>Cherryvale</t>
  </si>
  <si>
    <t>CHEMG</t>
  </si>
  <si>
    <t>Coffeyville</t>
  </si>
  <si>
    <t>COFMG</t>
  </si>
  <si>
    <t>Dearing</t>
  </si>
  <si>
    <t>DEAMG</t>
  </si>
  <si>
    <t>Elk City</t>
  </si>
  <si>
    <t>ELKMG</t>
  </si>
  <si>
    <t>Havana</t>
  </si>
  <si>
    <t>HAVMG</t>
  </si>
  <si>
    <t>Independence</t>
  </si>
  <si>
    <t>INDMG</t>
  </si>
  <si>
    <t>Liberty</t>
  </si>
  <si>
    <t>LIBMG</t>
  </si>
  <si>
    <t>Tyro</t>
  </si>
  <si>
    <t>TYRMG</t>
  </si>
  <si>
    <t>Montgomery County</t>
  </si>
  <si>
    <t>MONCO</t>
  </si>
  <si>
    <t>Council Grove</t>
  </si>
  <si>
    <t>COUMR</t>
  </si>
  <si>
    <t>Dunlap</t>
  </si>
  <si>
    <t>DUNMR</t>
  </si>
  <si>
    <t>Dwight</t>
  </si>
  <si>
    <t>DWIMR</t>
  </si>
  <si>
    <t>HERMR</t>
  </si>
  <si>
    <t>Latimer</t>
  </si>
  <si>
    <t>LATMR</t>
  </si>
  <si>
    <t>Parkerville</t>
  </si>
  <si>
    <t>PARMR</t>
  </si>
  <si>
    <t>White City</t>
  </si>
  <si>
    <t>WHIMR</t>
  </si>
  <si>
    <t>Wilsey</t>
  </si>
  <si>
    <t>WILMR</t>
  </si>
  <si>
    <t>Morris County</t>
  </si>
  <si>
    <t>MOSCO</t>
  </si>
  <si>
    <t>Elkhart</t>
  </si>
  <si>
    <t>ELKMT</t>
  </si>
  <si>
    <t>Richfield</t>
  </si>
  <si>
    <t>RICMT</t>
  </si>
  <si>
    <t>Rolla</t>
  </si>
  <si>
    <t>ROLMT</t>
  </si>
  <si>
    <t>Morton County</t>
  </si>
  <si>
    <t>MOTCO</t>
  </si>
  <si>
    <t>Bern</t>
  </si>
  <si>
    <t>BERNM</t>
  </si>
  <si>
    <t>Centralia</t>
  </si>
  <si>
    <t>CENNM</t>
  </si>
  <si>
    <t>Corning</t>
  </si>
  <si>
    <t>CORNM</t>
  </si>
  <si>
    <t>Goff</t>
  </si>
  <si>
    <t>GOFNM</t>
  </si>
  <si>
    <t>Oneida</t>
  </si>
  <si>
    <t>ONENM</t>
  </si>
  <si>
    <t>SABNM</t>
  </si>
  <si>
    <t>Seneca</t>
  </si>
  <si>
    <t>SENNM</t>
  </si>
  <si>
    <t>Wetmore</t>
  </si>
  <si>
    <t>WETNM</t>
  </si>
  <si>
    <t>Nemaha County</t>
  </si>
  <si>
    <t>NEMCO</t>
  </si>
  <si>
    <t>Chanute</t>
  </si>
  <si>
    <t>CHANO</t>
  </si>
  <si>
    <t>Earlton</t>
  </si>
  <si>
    <t>EARNO</t>
  </si>
  <si>
    <t>Erie</t>
  </si>
  <si>
    <t>ERINO</t>
  </si>
  <si>
    <t>Galesburg</t>
  </si>
  <si>
    <t>GALNO</t>
  </si>
  <si>
    <t>SAINO</t>
  </si>
  <si>
    <t>Stark</t>
  </si>
  <si>
    <t>STANO</t>
  </si>
  <si>
    <t>Thayer</t>
  </si>
  <si>
    <t>THANO</t>
  </si>
  <si>
    <t>Neosho County</t>
  </si>
  <si>
    <t>NEOCO</t>
  </si>
  <si>
    <t>Bazine</t>
  </si>
  <si>
    <t>BAZNS</t>
  </si>
  <si>
    <t>Brownell</t>
  </si>
  <si>
    <t>BRONS</t>
  </si>
  <si>
    <t>Ness City</t>
  </si>
  <si>
    <t>NESNS</t>
  </si>
  <si>
    <t>Ransom</t>
  </si>
  <si>
    <t>RANNS</t>
  </si>
  <si>
    <t>Utica</t>
  </si>
  <si>
    <t>UTINS</t>
  </si>
  <si>
    <t>Ness County</t>
  </si>
  <si>
    <t>NESCO</t>
  </si>
  <si>
    <t>Norton</t>
  </si>
  <si>
    <t>Almena</t>
  </si>
  <si>
    <t>ALMNT</t>
  </si>
  <si>
    <t>CLANT</t>
  </si>
  <si>
    <t>Edmond</t>
  </si>
  <si>
    <t>EDMNT</t>
  </si>
  <si>
    <t>Lenora</t>
  </si>
  <si>
    <t>LENNT</t>
  </si>
  <si>
    <t>NORNT</t>
  </si>
  <si>
    <t>Norton County</t>
  </si>
  <si>
    <t>NORCO</t>
  </si>
  <si>
    <t>Burlingame</t>
  </si>
  <si>
    <t>BUROS</t>
  </si>
  <si>
    <t>Carbondale</t>
  </si>
  <si>
    <t>CAROS</t>
  </si>
  <si>
    <t>Lyndon</t>
  </si>
  <si>
    <t>LYNOS</t>
  </si>
  <si>
    <t>Melvern</t>
  </si>
  <si>
    <t>MELOS</t>
  </si>
  <si>
    <t>Olivet</t>
  </si>
  <si>
    <t>OLIOS</t>
  </si>
  <si>
    <t>Osage City</t>
  </si>
  <si>
    <t>OSAOS</t>
  </si>
  <si>
    <t>Overbrook</t>
  </si>
  <si>
    <t>OVEOS</t>
  </si>
  <si>
    <t>Quenemo</t>
  </si>
  <si>
    <t>QUEOS</t>
  </si>
  <si>
    <t>Scranton</t>
  </si>
  <si>
    <t>SCROS</t>
  </si>
  <si>
    <t>Osage County</t>
  </si>
  <si>
    <t>OSACO</t>
  </si>
  <si>
    <t>Osborne</t>
  </si>
  <si>
    <t>Olathe Heart of America CID</t>
  </si>
  <si>
    <t>10401 France Family Drive</t>
  </si>
  <si>
    <t>12080 S Strang Line Road</t>
  </si>
  <si>
    <t>Alton</t>
  </si>
  <si>
    <t>ALTOB</t>
  </si>
  <si>
    <t>Downs</t>
  </si>
  <si>
    <t>DOWOB</t>
  </si>
  <si>
    <t>Natoma</t>
  </si>
  <si>
    <t>NATOB</t>
  </si>
  <si>
    <t>OSBOB</t>
  </si>
  <si>
    <t>Portis</t>
  </si>
  <si>
    <t>POROB</t>
  </si>
  <si>
    <t>Osborne County</t>
  </si>
  <si>
    <t>OSBCO</t>
  </si>
  <si>
    <t>Bennington</t>
  </si>
  <si>
    <t>BENOT</t>
  </si>
  <si>
    <t>Culver</t>
  </si>
  <si>
    <t>CULOT</t>
  </si>
  <si>
    <t>Delphos</t>
  </si>
  <si>
    <t>DELOT</t>
  </si>
  <si>
    <t>Minneapolis</t>
  </si>
  <si>
    <t>MINOT</t>
  </si>
  <si>
    <t>Tescott</t>
  </si>
  <si>
    <t>TESOT</t>
  </si>
  <si>
    <t>Ottawa County</t>
  </si>
  <si>
    <t>OTTCO</t>
  </si>
  <si>
    <t>Burdett</t>
  </si>
  <si>
    <t>BURPN</t>
  </si>
  <si>
    <t>Garfield</t>
  </si>
  <si>
    <t>GARPN</t>
  </si>
  <si>
    <t>Larned</t>
  </si>
  <si>
    <t>LARPN</t>
  </si>
  <si>
    <t>Rozel</t>
  </si>
  <si>
    <t>ROZPN</t>
  </si>
  <si>
    <t>Pawnee County</t>
  </si>
  <si>
    <t>PAWCO</t>
  </si>
  <si>
    <t>Agra</t>
  </si>
  <si>
    <t>AGRPL</t>
  </si>
  <si>
    <t>Glade</t>
  </si>
  <si>
    <t>GLAPL</t>
  </si>
  <si>
    <t>Kirwin</t>
  </si>
  <si>
    <t>KIRPL</t>
  </si>
  <si>
    <t>LOGPL</t>
  </si>
  <si>
    <t>Long Island</t>
  </si>
  <si>
    <t>LONPL</t>
  </si>
  <si>
    <t>Phillipsburg</t>
  </si>
  <si>
    <t>PHIPL</t>
  </si>
  <si>
    <t>Prairie View</t>
  </si>
  <si>
    <t>PRAPL</t>
  </si>
  <si>
    <t>Speed</t>
  </si>
  <si>
    <t>SPEPL</t>
  </si>
  <si>
    <t>Phillips County</t>
  </si>
  <si>
    <t>PHICO</t>
  </si>
  <si>
    <t>Belvue</t>
  </si>
  <si>
    <t>BELPT</t>
  </si>
  <si>
    <t>Emmett</t>
  </si>
  <si>
    <t>EMMPT</t>
  </si>
  <si>
    <t>Havensville</t>
  </si>
  <si>
    <t>HAVPT</t>
  </si>
  <si>
    <t>Louisville</t>
  </si>
  <si>
    <t>LOUPT</t>
  </si>
  <si>
    <t>MANPT</t>
  </si>
  <si>
    <t>Olsburg</t>
  </si>
  <si>
    <t>OLSPT</t>
  </si>
  <si>
    <t>Onaga</t>
  </si>
  <si>
    <t>ONAPT</t>
  </si>
  <si>
    <t>SAGPT</t>
  </si>
  <si>
    <t>SAMPT</t>
  </si>
  <si>
    <t>Wamego</t>
  </si>
  <si>
    <t>WAMPT</t>
  </si>
  <si>
    <t>Westmoreland</t>
  </si>
  <si>
    <t>WESPT</t>
  </si>
  <si>
    <t>Wheaton</t>
  </si>
  <si>
    <t>WHEPT</t>
  </si>
  <si>
    <t>Pottawatomie County</t>
  </si>
  <si>
    <t>POTCO</t>
  </si>
  <si>
    <t>Pratt</t>
  </si>
  <si>
    <t>Byers</t>
  </si>
  <si>
    <t>BYEPR</t>
  </si>
  <si>
    <t>Coats</t>
  </si>
  <si>
    <t>COAPR</t>
  </si>
  <si>
    <t>Cullison</t>
  </si>
  <si>
    <t>CULPR</t>
  </si>
  <si>
    <t>Iuka</t>
  </si>
  <si>
    <t>IUKPR</t>
  </si>
  <si>
    <t>PRAPR</t>
  </si>
  <si>
    <t>Preston</t>
  </si>
  <si>
    <t>PREPR</t>
  </si>
  <si>
    <t>Sawyer</t>
  </si>
  <si>
    <t>SAWPR</t>
  </si>
  <si>
    <t>Pratt County</t>
  </si>
  <si>
    <t>PRACO</t>
  </si>
  <si>
    <t>Atwood</t>
  </si>
  <si>
    <t>ATWRA</t>
  </si>
  <si>
    <t>Herndon</t>
  </si>
  <si>
    <t>HERRA</t>
  </si>
  <si>
    <t>McDonald</t>
  </si>
  <si>
    <t>MCDRA</t>
  </si>
  <si>
    <t>Rawlins County</t>
  </si>
  <si>
    <t>RAWCO</t>
  </si>
  <si>
    <t>Abbyville</t>
  </si>
  <si>
    <t>ABBRN</t>
  </si>
  <si>
    <t>Arlington</t>
  </si>
  <si>
    <t>ARLRN</t>
  </si>
  <si>
    <t>Buhler</t>
  </si>
  <si>
    <t>BUHRN</t>
  </si>
  <si>
    <t>Haven</t>
  </si>
  <si>
    <t>HAVRN</t>
  </si>
  <si>
    <t>Hutchinson</t>
  </si>
  <si>
    <t>HUTRN</t>
  </si>
  <si>
    <t>Langdon</t>
  </si>
  <si>
    <t>LANRN</t>
  </si>
  <si>
    <t>Nickerson</t>
  </si>
  <si>
    <t>NICRN</t>
  </si>
  <si>
    <t>Partridge</t>
  </si>
  <si>
    <t>PARRN</t>
  </si>
  <si>
    <t>Plevna</t>
  </si>
  <si>
    <t>PLERN</t>
  </si>
  <si>
    <t>Pretty Prairie</t>
  </si>
  <si>
    <t>PRERN</t>
  </si>
  <si>
    <t>South Hutchinson</t>
  </si>
  <si>
    <t>SOURN</t>
  </si>
  <si>
    <t>Sylvia</t>
  </si>
  <si>
    <t>SYLRN</t>
  </si>
  <si>
    <t>Turon</t>
  </si>
  <si>
    <t>TURRN</t>
  </si>
  <si>
    <t>Willowbrook</t>
  </si>
  <si>
    <t>WILRN</t>
  </si>
  <si>
    <t>Reno County</t>
  </si>
  <si>
    <t>RENCO</t>
  </si>
  <si>
    <t>Republic</t>
  </si>
  <si>
    <t>Agenda</t>
  </si>
  <si>
    <t>AGERP</t>
  </si>
  <si>
    <t>Belleville</t>
  </si>
  <si>
    <t>BELRP</t>
  </si>
  <si>
    <t>Courtland</t>
  </si>
  <si>
    <t>COURP</t>
  </si>
  <si>
    <t>Cuba</t>
  </si>
  <si>
    <t>CUBRP</t>
  </si>
  <si>
    <t>Munden</t>
  </si>
  <si>
    <t>MUNRP</t>
  </si>
  <si>
    <t>Narka</t>
  </si>
  <si>
    <t>NARRP</t>
  </si>
  <si>
    <t>REPRP</t>
  </si>
  <si>
    <t>Scandia</t>
  </si>
  <si>
    <t>SCARP</t>
  </si>
  <si>
    <t>Republic County</t>
  </si>
  <si>
    <t>REPCO</t>
  </si>
  <si>
    <t>Alden</t>
  </si>
  <si>
    <t>ALDRC</t>
  </si>
  <si>
    <t>Bushton</t>
  </si>
  <si>
    <t>BUSRC</t>
  </si>
  <si>
    <t>CHARC</t>
  </si>
  <si>
    <t>Frederick</t>
  </si>
  <si>
    <t>FRERC</t>
  </si>
  <si>
    <t>Geneseo</t>
  </si>
  <si>
    <t>GENRC</t>
  </si>
  <si>
    <t>Little River</t>
  </si>
  <si>
    <t>LITRC</t>
  </si>
  <si>
    <t>Lyons</t>
  </si>
  <si>
    <t>LYORC</t>
  </si>
  <si>
    <t>Raymond</t>
  </si>
  <si>
    <t>RAYRC</t>
  </si>
  <si>
    <t>Sterling</t>
  </si>
  <si>
    <t>STERC</t>
  </si>
  <si>
    <t>Rice County</t>
  </si>
  <si>
    <t>RICCO</t>
  </si>
  <si>
    <t>Riley</t>
  </si>
  <si>
    <t>Leonardville</t>
  </si>
  <si>
    <t>LEORL</t>
  </si>
  <si>
    <t>MANRL</t>
  </si>
  <si>
    <t>Ogden</t>
  </si>
  <si>
    <t>OGDRL</t>
  </si>
  <si>
    <t>Randolph</t>
  </si>
  <si>
    <t>RANRL</t>
  </si>
  <si>
    <t>RILRL</t>
  </si>
  <si>
    <t>Riley County</t>
  </si>
  <si>
    <t>RILCO</t>
  </si>
  <si>
    <t>Damar</t>
  </si>
  <si>
    <t>DAMRO</t>
  </si>
  <si>
    <t>Palco</t>
  </si>
  <si>
    <t>PALRO</t>
  </si>
  <si>
    <t>Plainville</t>
  </si>
  <si>
    <t>PLARO</t>
  </si>
  <si>
    <t>Stockton</t>
  </si>
  <si>
    <t>STORO</t>
  </si>
  <si>
    <t>Woodston</t>
  </si>
  <si>
    <t>WOORO</t>
  </si>
  <si>
    <t>Zurich</t>
  </si>
  <si>
    <t>ZURRO</t>
  </si>
  <si>
    <t>Rooks County</t>
  </si>
  <si>
    <t>ROOCO</t>
  </si>
  <si>
    <t>Alexander</t>
  </si>
  <si>
    <t>ALERH</t>
  </si>
  <si>
    <t>Bison</t>
  </si>
  <si>
    <t>BISRH</t>
  </si>
  <si>
    <t>La Crosse</t>
  </si>
  <si>
    <t>LACRH</t>
  </si>
  <si>
    <t>Liebenthal</t>
  </si>
  <si>
    <t>LIERH</t>
  </si>
  <si>
    <t>McCracken</t>
  </si>
  <si>
    <t>MCCRH</t>
  </si>
  <si>
    <t>Otis</t>
  </si>
  <si>
    <t>OTIRH</t>
  </si>
  <si>
    <t>Rush Center</t>
  </si>
  <si>
    <t>RUSRH</t>
  </si>
  <si>
    <t>Timken</t>
  </si>
  <si>
    <t>TIMRH</t>
  </si>
  <si>
    <t>Rush County</t>
  </si>
  <si>
    <t>RUHCO</t>
  </si>
  <si>
    <t>Russell</t>
  </si>
  <si>
    <t>Bunker Hill</t>
  </si>
  <si>
    <t>BUNRS</t>
  </si>
  <si>
    <t>Dorrance</t>
  </si>
  <si>
    <t>DORRS</t>
  </si>
  <si>
    <t>Gorham</t>
  </si>
  <si>
    <t>GORRS</t>
  </si>
  <si>
    <t>Lucas</t>
  </si>
  <si>
    <t>LUCRS</t>
  </si>
  <si>
    <t>Luray</t>
  </si>
  <si>
    <t>LURRS</t>
  </si>
  <si>
    <t>Paradise</t>
  </si>
  <si>
    <t>PARRS</t>
  </si>
  <si>
    <t>RUSRS</t>
  </si>
  <si>
    <t>Waldo</t>
  </si>
  <si>
    <t>WALRS</t>
  </si>
  <si>
    <t>Russell County</t>
  </si>
  <si>
    <t>RULCO</t>
  </si>
  <si>
    <t>Assaria</t>
  </si>
  <si>
    <t>ASSSA</t>
  </si>
  <si>
    <t>Brookville</t>
  </si>
  <si>
    <t>BROSA</t>
  </si>
  <si>
    <t>Gypsum</t>
  </si>
  <si>
    <t>GYPSA</t>
  </si>
  <si>
    <t>New Cambria</t>
  </si>
  <si>
    <t>NEWSA</t>
  </si>
  <si>
    <t>Salina</t>
  </si>
  <si>
    <t>SALSA</t>
  </si>
  <si>
    <t>Smolan</t>
  </si>
  <si>
    <t>SMOSA</t>
  </si>
  <si>
    <t>Saline County</t>
  </si>
  <si>
    <t>SALCO</t>
  </si>
  <si>
    <t>Scott City</t>
  </si>
  <si>
    <t>SCOSC</t>
  </si>
  <si>
    <t>Scott County</t>
  </si>
  <si>
    <t>SCOCO</t>
  </si>
  <si>
    <t>Andale</t>
  </si>
  <si>
    <t>ANDSG</t>
  </si>
  <si>
    <t>Bel Aire</t>
  </si>
  <si>
    <t>BELSG</t>
  </si>
  <si>
    <t>Bentley</t>
  </si>
  <si>
    <t>BENSG</t>
  </si>
  <si>
    <t>Cheney</t>
  </si>
  <si>
    <t>CHESG</t>
  </si>
  <si>
    <t>Clearwater</t>
  </si>
  <si>
    <t>CLESG</t>
  </si>
  <si>
    <t>Colwich</t>
  </si>
  <si>
    <t>COLSG</t>
  </si>
  <si>
    <t>Derby</t>
  </si>
  <si>
    <t>DERSG</t>
  </si>
  <si>
    <t>Eastborough</t>
  </si>
  <si>
    <t>EASSG</t>
  </si>
  <si>
    <t>Garden Plain</t>
  </si>
  <si>
    <t>GARSG</t>
  </si>
  <si>
    <t>Goddard</t>
  </si>
  <si>
    <t>GODSG</t>
  </si>
  <si>
    <t>Haysville</t>
  </si>
  <si>
    <t>HAYSG</t>
  </si>
  <si>
    <t>Kechi</t>
  </si>
  <si>
    <t>KECSG</t>
  </si>
  <si>
    <t>Maize</t>
  </si>
  <si>
    <t>MAISG</t>
  </si>
  <si>
    <t>Mount Hope</t>
  </si>
  <si>
    <t>MOUSG</t>
  </si>
  <si>
    <t>MULSG</t>
  </si>
  <si>
    <t>Park City</t>
  </si>
  <si>
    <t>PARSG</t>
  </si>
  <si>
    <t>SEDSG</t>
  </si>
  <si>
    <t>Valley Center</t>
  </si>
  <si>
    <t>VALSG</t>
  </si>
  <si>
    <t>Viola</t>
  </si>
  <si>
    <t>VIOSG</t>
  </si>
  <si>
    <t>Wichita</t>
  </si>
  <si>
    <t>WICSG</t>
  </si>
  <si>
    <t>Sedgwick County</t>
  </si>
  <si>
    <t>SEDCO</t>
  </si>
  <si>
    <t>Seward</t>
  </si>
  <si>
    <t>Kismet</t>
  </si>
  <si>
    <t>KISSW</t>
  </si>
  <si>
    <t>Liberal</t>
  </si>
  <si>
    <t>LIBSW</t>
  </si>
  <si>
    <t>Seward County</t>
  </si>
  <si>
    <t>SEWCO</t>
  </si>
  <si>
    <t>Auburn</t>
  </si>
  <si>
    <t>AUBSN</t>
  </si>
  <si>
    <t>Rossville</t>
  </si>
  <si>
    <t>ROSSN</t>
  </si>
  <si>
    <t>Silver Lake</t>
  </si>
  <si>
    <t>SILSN</t>
  </si>
  <si>
    <t>Topeka</t>
  </si>
  <si>
    <t>TOPSN</t>
  </si>
  <si>
    <t>WILSN</t>
  </si>
  <si>
    <t>Shawnee County</t>
  </si>
  <si>
    <t>SHACO</t>
  </si>
  <si>
    <t>Hoxie</t>
  </si>
  <si>
    <t>Selden</t>
  </si>
  <si>
    <t>SELSD</t>
  </si>
  <si>
    <t>Sheridan County</t>
  </si>
  <si>
    <t>SHDCO</t>
  </si>
  <si>
    <t>Goodland</t>
  </si>
  <si>
    <t>Kanorado</t>
  </si>
  <si>
    <t>KANSH</t>
  </si>
  <si>
    <t>Sherman County</t>
  </si>
  <si>
    <t>SHMCO</t>
  </si>
  <si>
    <t>Athol</t>
  </si>
  <si>
    <t>ATHSM</t>
  </si>
  <si>
    <t>Cedar</t>
  </si>
  <si>
    <t>CEDSM</t>
  </si>
  <si>
    <t>Gaylord</t>
  </si>
  <si>
    <t>GAYSM</t>
  </si>
  <si>
    <t>Kensington</t>
  </si>
  <si>
    <t>KENSM</t>
  </si>
  <si>
    <t>Lebanon</t>
  </si>
  <si>
    <t>LEBSM</t>
  </si>
  <si>
    <t>Smith Center</t>
  </si>
  <si>
    <t>SMISM</t>
  </si>
  <si>
    <t>Smith County</t>
  </si>
  <si>
    <t>SMICO</t>
  </si>
  <si>
    <t>Stafford</t>
  </si>
  <si>
    <t>Hudson</t>
  </si>
  <si>
    <t>HUDSF</t>
  </si>
  <si>
    <t>Macksville</t>
  </si>
  <si>
    <t>MACSF</t>
  </si>
  <si>
    <t>Radium</t>
  </si>
  <si>
    <t>RADSF</t>
  </si>
  <si>
    <t>SAISF</t>
  </si>
  <si>
    <t>SEWSF</t>
  </si>
  <si>
    <t>STASF</t>
  </si>
  <si>
    <t>Stafford County</t>
  </si>
  <si>
    <t>STFCO</t>
  </si>
  <si>
    <t>Johnson City</t>
  </si>
  <si>
    <t>JOHST</t>
  </si>
  <si>
    <t>Manter</t>
  </si>
  <si>
    <t>MANST</t>
  </si>
  <si>
    <t>Stanton County</t>
  </si>
  <si>
    <t>STNCO</t>
  </si>
  <si>
    <t>Hugoton</t>
  </si>
  <si>
    <t>HUGSV</t>
  </si>
  <si>
    <t>Moscow</t>
  </si>
  <si>
    <t>MOSSV</t>
  </si>
  <si>
    <t>Stevens County</t>
  </si>
  <si>
    <t>STECO</t>
  </si>
  <si>
    <t>Argonia</t>
  </si>
  <si>
    <t>ARGSU</t>
  </si>
  <si>
    <t>Belle Plaine</t>
  </si>
  <si>
    <t>BELSU</t>
  </si>
  <si>
    <t>Caldwell</t>
  </si>
  <si>
    <t>CALSU</t>
  </si>
  <si>
    <t>Conway Springs</t>
  </si>
  <si>
    <t>CONSU</t>
  </si>
  <si>
    <t>GEUSU</t>
  </si>
  <si>
    <t>Hunnewell</t>
  </si>
  <si>
    <t>HUNSU</t>
  </si>
  <si>
    <t>Mayfield</t>
  </si>
  <si>
    <t>MAYSU</t>
  </si>
  <si>
    <t>Milan</t>
  </si>
  <si>
    <t>MILSU</t>
  </si>
  <si>
    <t>MULSU</t>
  </si>
  <si>
    <t>Oxford</t>
  </si>
  <si>
    <t>OXFSU</t>
  </si>
  <si>
    <t>South Haven</t>
  </si>
  <si>
    <t>SOUSU</t>
  </si>
  <si>
    <t>Wellington</t>
  </si>
  <si>
    <t>WELSU</t>
  </si>
  <si>
    <t>Sumner County</t>
  </si>
  <si>
    <t>SUMCO</t>
  </si>
  <si>
    <t>Brewster</t>
  </si>
  <si>
    <t>BRETH</t>
  </si>
  <si>
    <t>Colby</t>
  </si>
  <si>
    <t>COLTH</t>
  </si>
  <si>
    <t>Gem</t>
  </si>
  <si>
    <t>GEMTH</t>
  </si>
  <si>
    <t>Menlo</t>
  </si>
  <si>
    <t>MENTH</t>
  </si>
  <si>
    <t>OAKTH</t>
  </si>
  <si>
    <t>Rexford</t>
  </si>
  <si>
    <t>REXTH</t>
  </si>
  <si>
    <t>Thomas County</t>
  </si>
  <si>
    <t>THOCO</t>
  </si>
  <si>
    <t>Collyer</t>
  </si>
  <si>
    <t>COLTR</t>
  </si>
  <si>
    <t>WaKeeney</t>
  </si>
  <si>
    <t>WAKTR</t>
  </si>
  <si>
    <t>Trego County</t>
  </si>
  <si>
    <t>TRECO</t>
  </si>
  <si>
    <t>Alma</t>
  </si>
  <si>
    <t>ALMWB</t>
  </si>
  <si>
    <t>Alta Vista</t>
  </si>
  <si>
    <t>ALTWB</t>
  </si>
  <si>
    <t>Eskridge</t>
  </si>
  <si>
    <t>ESKWB</t>
  </si>
  <si>
    <t>Harveyville</t>
  </si>
  <si>
    <t>HARWB</t>
  </si>
  <si>
    <t>Maple Hill</t>
  </si>
  <si>
    <t>MAPWB</t>
  </si>
  <si>
    <t>McFarland</t>
  </si>
  <si>
    <t>MCFWB</t>
  </si>
  <si>
    <t>Paxico</t>
  </si>
  <si>
    <t>PAXWB</t>
  </si>
  <si>
    <t>SAMWB</t>
  </si>
  <si>
    <t>Wabaunsee County</t>
  </si>
  <si>
    <t>WABCO</t>
  </si>
  <si>
    <t>Wallace</t>
  </si>
  <si>
    <t>Sharon Springs</t>
  </si>
  <si>
    <t>SHAWA</t>
  </si>
  <si>
    <t>WALWA</t>
  </si>
  <si>
    <t>Wallace County</t>
  </si>
  <si>
    <t>WALCO</t>
  </si>
  <si>
    <t>Washington</t>
  </si>
  <si>
    <t>Barnes</t>
  </si>
  <si>
    <t>BARWS</t>
  </si>
  <si>
    <t>CLIWS</t>
  </si>
  <si>
    <t>Greenleaf</t>
  </si>
  <si>
    <t>GREWS</t>
  </si>
  <si>
    <t>Haddam</t>
  </si>
  <si>
    <t>HADWS</t>
  </si>
  <si>
    <t>Hanover</t>
  </si>
  <si>
    <t>HANWS</t>
  </si>
  <si>
    <t>Hollenberg</t>
  </si>
  <si>
    <t>HOLWS</t>
  </si>
  <si>
    <t>LINWS</t>
  </si>
  <si>
    <t>Mahaska</t>
  </si>
  <si>
    <t>MAHWS</t>
  </si>
  <si>
    <t>Morrowville</t>
  </si>
  <si>
    <t>MORWS</t>
  </si>
  <si>
    <t>Palmer</t>
  </si>
  <si>
    <t>PALWS</t>
  </si>
  <si>
    <t>VINWS</t>
  </si>
  <si>
    <t>WASWS</t>
  </si>
  <si>
    <t>Washington County</t>
  </si>
  <si>
    <t>WASCO</t>
  </si>
  <si>
    <t>Leoti</t>
  </si>
  <si>
    <t>LEOWH</t>
  </si>
  <si>
    <t>Wichita County</t>
  </si>
  <si>
    <t>WICCO</t>
  </si>
  <si>
    <t>Altoona</t>
  </si>
  <si>
    <t>ALTWL</t>
  </si>
  <si>
    <t>Benedict</t>
  </si>
  <si>
    <t>BENWL</t>
  </si>
  <si>
    <t>Buffalo</t>
  </si>
  <si>
    <t>BUFWL</t>
  </si>
  <si>
    <t>Coyville</t>
  </si>
  <si>
    <t>COYWL</t>
  </si>
  <si>
    <t>Fredonia</t>
  </si>
  <si>
    <t>FREWL</t>
  </si>
  <si>
    <t>Neodesha</t>
  </si>
  <si>
    <t>NEOWL</t>
  </si>
  <si>
    <t>New Albany</t>
  </si>
  <si>
    <t>NEWWL</t>
  </si>
  <si>
    <t>Wilson County</t>
  </si>
  <si>
    <t>WILCO</t>
  </si>
  <si>
    <t>Neosho Falls</t>
  </si>
  <si>
    <t>NEOWO</t>
  </si>
  <si>
    <t>Toronto</t>
  </si>
  <si>
    <t>TORWO</t>
  </si>
  <si>
    <t>Yates Center</t>
  </si>
  <si>
    <t>YATWO</t>
  </si>
  <si>
    <t>Woodson County</t>
  </si>
  <si>
    <t>WOOCO</t>
  </si>
  <si>
    <t>BONWY</t>
  </si>
  <si>
    <t>Edwardsville</t>
  </si>
  <si>
    <t>EDWWY</t>
  </si>
  <si>
    <t>Kansas City</t>
  </si>
  <si>
    <t xml:space="preserve">Olathe Heart of America CID </t>
  </si>
  <si>
    <t>OLAC2</t>
  </si>
  <si>
    <t>Kansas City Shawnee Plaza CID</t>
  </si>
  <si>
    <t>KANC2</t>
  </si>
  <si>
    <t>KANWY</t>
  </si>
  <si>
    <t>LAKWY</t>
  </si>
  <si>
    <t>Wyandotte County</t>
  </si>
  <si>
    <t>WYACO</t>
  </si>
  <si>
    <t>WYART</t>
  </si>
  <si>
    <t>BONLV</t>
  </si>
  <si>
    <t>DESLV</t>
  </si>
  <si>
    <t>WILWB</t>
  </si>
  <si>
    <t>WRATD</t>
  </si>
  <si>
    <t>Cedar Point</t>
  </si>
  <si>
    <t>CEDCS</t>
  </si>
  <si>
    <t>SIMMC</t>
  </si>
  <si>
    <t>Parkerfield</t>
  </si>
  <si>
    <t>PARCL</t>
  </si>
  <si>
    <t>Gove</t>
  </si>
  <si>
    <t>SOLSA</t>
  </si>
  <si>
    <t>PITTD</t>
  </si>
  <si>
    <t>ROETD</t>
  </si>
  <si>
    <t>ROET2</t>
  </si>
  <si>
    <t>OLATD</t>
  </si>
  <si>
    <t>TOPHP</t>
  </si>
  <si>
    <t>OLAT3</t>
  </si>
  <si>
    <t>KANTD</t>
  </si>
  <si>
    <t>MANT2</t>
  </si>
  <si>
    <t>OLAT4</t>
  </si>
  <si>
    <t>OLAT5</t>
  </si>
  <si>
    <t>LEATD</t>
  </si>
  <si>
    <t>Clayton (Norton County)</t>
  </si>
  <si>
    <t xml:space="preserve">Clayton (Decatur County) </t>
  </si>
  <si>
    <t>Clifton (Clay County)</t>
  </si>
  <si>
    <t xml:space="preserve">Clifton (Washington County) </t>
  </si>
  <si>
    <t>Oakley (Gove County)</t>
  </si>
  <si>
    <t>Oakley (Thomas County)</t>
  </si>
  <si>
    <t>Oakley (Logan County)</t>
  </si>
  <si>
    <t>OVETD</t>
  </si>
  <si>
    <t>OVET2</t>
  </si>
  <si>
    <t xml:space="preserve">Overland Park </t>
  </si>
  <si>
    <t>GOOSH</t>
  </si>
  <si>
    <t>OLAT6</t>
  </si>
  <si>
    <t>LAWTD</t>
  </si>
  <si>
    <t>KANWP</t>
  </si>
  <si>
    <t>BASTD</t>
  </si>
  <si>
    <t>KANT5</t>
  </si>
  <si>
    <t>KANT6</t>
  </si>
  <si>
    <t>KANT7</t>
  </si>
  <si>
    <t>Kansas City Legends TDD</t>
  </si>
  <si>
    <t>LANTD</t>
  </si>
  <si>
    <t>LAWT2</t>
  </si>
  <si>
    <t xml:space="preserve">Merriam </t>
  </si>
  <si>
    <t>Code for Sales at Business Location</t>
  </si>
  <si>
    <t>Total Tax Rate</t>
  </si>
  <si>
    <t>Effective Date</t>
  </si>
  <si>
    <t>MANSN</t>
  </si>
  <si>
    <t>MANSS</t>
  </si>
  <si>
    <t>JUNC1</t>
  </si>
  <si>
    <t>Basehor Wolf Creek Junction TDD</t>
  </si>
  <si>
    <t>Junction City Goody's Plaza CID</t>
  </si>
  <si>
    <t>Kansas City Plaza at Speedway #2 TDD</t>
  </si>
  <si>
    <t>Kansas City Plaza at Speedway #3 TDD</t>
  </si>
  <si>
    <t>Kansas City Race Track STAR Bond</t>
  </si>
  <si>
    <t>10401 Cabela Drive</t>
  </si>
  <si>
    <t>10555 Parallel Parkway</t>
  </si>
  <si>
    <t>10300 Cabela Drive</t>
  </si>
  <si>
    <t xml:space="preserve">Kansas City Village West-West End TDD </t>
  </si>
  <si>
    <t>1945 N 110th Street</t>
  </si>
  <si>
    <t>10920 Stadium Parkway</t>
  </si>
  <si>
    <t>10932 Stadium Parkway</t>
  </si>
  <si>
    <t>10950 Stadium Parkway</t>
  </si>
  <si>
    <t>Lansing Town Center TDD</t>
  </si>
  <si>
    <t>Lawrence Free State TDD</t>
  </si>
  <si>
    <t>Lawrence Oread  TDD</t>
  </si>
  <si>
    <t>1200 Oread Avenue</t>
  </si>
  <si>
    <t>Leawood Park Place TDD</t>
  </si>
  <si>
    <t>206 Leavenworth Street</t>
  </si>
  <si>
    <t>Olathe Entertainment District Phase 3 TDD</t>
  </si>
  <si>
    <t xml:space="preserve">Olathe Gateway No. 1a TDD </t>
  </si>
  <si>
    <t>16689 W 119th Street</t>
  </si>
  <si>
    <t xml:space="preserve">Olathe Gateway No. 1b TDD </t>
  </si>
  <si>
    <t>Olathe Pointe TDD</t>
  </si>
  <si>
    <t>14735 W 119th Street</t>
  </si>
  <si>
    <t>14805 W 119th Street</t>
  </si>
  <si>
    <t>Olathe Ridgeview Falls TDD</t>
  </si>
  <si>
    <t>Overland Park Deer Creek TDD</t>
  </si>
  <si>
    <t>Overland Park Oak Park Mall TDD</t>
  </si>
  <si>
    <t>Pittsburg TDD</t>
  </si>
  <si>
    <t>Roeland Park Shopping Center #1 TDD</t>
  </si>
  <si>
    <t>Roeland Park Shopping Center #2 TDD</t>
  </si>
  <si>
    <t>Wichita River Walk STAR Bond Project</t>
  </si>
  <si>
    <t>HAYC1</t>
  </si>
  <si>
    <t>WABC1</t>
  </si>
  <si>
    <t>FORC1</t>
  </si>
  <si>
    <t>Fort Scott EMD CID</t>
  </si>
  <si>
    <t>Prairie Village "The Village" CID</t>
  </si>
  <si>
    <t>PRAC1</t>
  </si>
  <si>
    <t>Prairie Village Corinth Square CID</t>
  </si>
  <si>
    <t>PRAC2</t>
  </si>
  <si>
    <t>1600 Village West Parkway</t>
  </si>
  <si>
    <t>St George</t>
  </si>
  <si>
    <t>St John</t>
  </si>
  <si>
    <t>St Paul</t>
  </si>
  <si>
    <t>St Francis</t>
  </si>
  <si>
    <t>Wabaunsee County Maple Hill Travel Store CID</t>
  </si>
  <si>
    <t>1824 Village West Parkway</t>
  </si>
  <si>
    <t>Kansas City Village West-West End TDD</t>
  </si>
  <si>
    <t>Lawrence Oread TDD</t>
  </si>
  <si>
    <t>Manhattan Flint Hills Discovery Center STAR Bond North</t>
  </si>
  <si>
    <t>Manhattan Flint Hills Discovery Center STAR Bond South</t>
  </si>
  <si>
    <t>Olathe Gateway No. 1b TDD</t>
  </si>
  <si>
    <t>HOIC1</t>
  </si>
  <si>
    <t>Kansas City Sporting CID</t>
  </si>
  <si>
    <t>KANC1</t>
  </si>
  <si>
    <t>Lenexa Orchard Corners CID</t>
  </si>
  <si>
    <t>LENC1</t>
  </si>
  <si>
    <t>57 West Highway 4</t>
  </si>
  <si>
    <t>Hoisington Cheyenne Bottoms Inn CID</t>
  </si>
  <si>
    <t>2400 S Main Street</t>
  </si>
  <si>
    <t>BONC1</t>
  </si>
  <si>
    <t>WICC1</t>
  </si>
  <si>
    <t>Bonner Springs Center CID</t>
  </si>
  <si>
    <t>Wichita WaterWalk Hotel CID</t>
  </si>
  <si>
    <t>Wichita Broadview Hotel CID</t>
  </si>
  <si>
    <t>WICC2</t>
  </si>
  <si>
    <t>MANT5</t>
  </si>
  <si>
    <t>300 Colorado Street</t>
  </si>
  <si>
    <t>Kansas City Plaza at the Speedway #1 TDD</t>
  </si>
  <si>
    <t>Kansas City Plaza at the Speedway #2 TDD</t>
  </si>
  <si>
    <t>Kansas City Plaza at the Speedway #3 TDD</t>
  </si>
  <si>
    <t>HARC1</t>
  </si>
  <si>
    <t>Harper County Downtown Anthony CID</t>
  </si>
  <si>
    <t>TAXPAYER ASSISTANCE CENTER</t>
  </si>
  <si>
    <t>Wichita Central &amp; Oliver CID</t>
  </si>
  <si>
    <t>WICC3</t>
  </si>
  <si>
    <t>Hoisington Kindscher CID</t>
  </si>
  <si>
    <t>HOIC2</t>
  </si>
  <si>
    <t>WICRW</t>
  </si>
  <si>
    <t>Allen</t>
  </si>
  <si>
    <t>Bassett</t>
  </si>
  <si>
    <t>BASAL</t>
  </si>
  <si>
    <t>Elsmore</t>
  </si>
  <si>
    <t>ELSAL</t>
  </si>
  <si>
    <t>Gas</t>
  </si>
  <si>
    <t>GASAL</t>
  </si>
  <si>
    <t>Humboldt</t>
  </si>
  <si>
    <t>HUMAL</t>
  </si>
  <si>
    <t>Iola</t>
  </si>
  <si>
    <t>IOLAL</t>
  </si>
  <si>
    <t>La Harpe</t>
  </si>
  <si>
    <t>LAHAL</t>
  </si>
  <si>
    <t>Moran</t>
  </si>
  <si>
    <t>MORAL</t>
  </si>
  <si>
    <t>Savonburg</t>
  </si>
  <si>
    <t>SAVAL</t>
  </si>
  <si>
    <t>Allen County</t>
  </si>
  <si>
    <t>ALLCO</t>
  </si>
  <si>
    <t>Colony</t>
  </si>
  <si>
    <t>COLAN</t>
  </si>
  <si>
    <t>Garnett</t>
  </si>
  <si>
    <t>GARAN</t>
  </si>
  <si>
    <t>Greeley</t>
  </si>
  <si>
    <t>GREAN</t>
  </si>
  <si>
    <t>Kincaid</t>
  </si>
  <si>
    <t>KINAN</t>
  </si>
  <si>
    <t>Lone Elm</t>
  </si>
  <si>
    <t>LONAN</t>
  </si>
  <si>
    <t>Westphalia</t>
  </si>
  <si>
    <t>WESAN</t>
  </si>
  <si>
    <t>Anderson County</t>
  </si>
  <si>
    <t>ANDCO</t>
  </si>
  <si>
    <t>Atchison</t>
  </si>
  <si>
    <t>ATCAT</t>
  </si>
  <si>
    <t>Effingham</t>
  </si>
  <si>
    <t>EFFAT</t>
  </si>
  <si>
    <t>Huron</t>
  </si>
  <si>
    <t>HURAT</t>
  </si>
  <si>
    <t>Lancaster</t>
  </si>
  <si>
    <t>LANAT</t>
  </si>
  <si>
    <t>Muscotah</t>
  </si>
  <si>
    <t>MUSAT</t>
  </si>
  <si>
    <t>Atchison County</t>
  </si>
  <si>
    <t>ATCCO</t>
  </si>
  <si>
    <t>Hardtner</t>
  </si>
  <si>
    <t>HARBA</t>
  </si>
  <si>
    <t>Hazelton</t>
  </si>
  <si>
    <t>HAZBA</t>
  </si>
  <si>
    <t>Isabel</t>
  </si>
  <si>
    <t>ISABA</t>
  </si>
  <si>
    <t>Kiowa</t>
  </si>
  <si>
    <t>KIOBA</t>
  </si>
  <si>
    <t>Medicine Lodge</t>
  </si>
  <si>
    <t>MEDBA</t>
  </si>
  <si>
    <t>Sharon</t>
  </si>
  <si>
    <t>SHABA</t>
  </si>
  <si>
    <t>Sun City</t>
  </si>
  <si>
    <t>SUNBA</t>
  </si>
  <si>
    <t>Barber County</t>
  </si>
  <si>
    <t>BABCO</t>
  </si>
  <si>
    <t>Albert</t>
  </si>
  <si>
    <t>ALBBT</t>
  </si>
  <si>
    <t>Claflin</t>
  </si>
  <si>
    <t>CLABT</t>
  </si>
  <si>
    <t>Ellinwood</t>
  </si>
  <si>
    <t>ELLBT</t>
  </si>
  <si>
    <t>Galatia</t>
  </si>
  <si>
    <t>GALBT</t>
  </si>
  <si>
    <t>Great Bend</t>
  </si>
  <si>
    <t>GREBT</t>
  </si>
  <si>
    <t>Hoisington</t>
  </si>
  <si>
    <t>HOIBT</t>
  </si>
  <si>
    <t>Olmitz</t>
  </si>
  <si>
    <t>OLMBT</t>
  </si>
  <si>
    <t>Pawnee Rock</t>
  </si>
  <si>
    <t>PAWBT</t>
  </si>
  <si>
    <t>Susank</t>
  </si>
  <si>
    <t>SUSBT</t>
  </si>
  <si>
    <t>Barton County</t>
  </si>
  <si>
    <t>BATCO</t>
  </si>
  <si>
    <t>Bronson</t>
  </si>
  <si>
    <t>BROBB</t>
  </si>
  <si>
    <t>Fort Scott</t>
  </si>
  <si>
    <t>FORBB</t>
  </si>
  <si>
    <t>Fulton</t>
  </si>
  <si>
    <t>FULBB</t>
  </si>
  <si>
    <t>Mapleton</t>
  </si>
  <si>
    <t>MAPBB</t>
  </si>
  <si>
    <t>Redfield</t>
  </si>
  <si>
    <t>REDBB</t>
  </si>
  <si>
    <t>Uniontown</t>
  </si>
  <si>
    <t>UNIBB</t>
  </si>
  <si>
    <t>Bourbon County</t>
  </si>
  <si>
    <t>BOUCO</t>
  </si>
  <si>
    <t>Everest</t>
  </si>
  <si>
    <t>EVEBR</t>
  </si>
  <si>
    <t>Fairview</t>
  </si>
  <si>
    <t>FAIBR</t>
  </si>
  <si>
    <t>Hamlin</t>
  </si>
  <si>
    <t>HAMBR</t>
  </si>
  <si>
    <t>Hiawatha</t>
  </si>
  <si>
    <t>HIABR</t>
  </si>
  <si>
    <t>Horton</t>
  </si>
  <si>
    <t>HORBR</t>
  </si>
  <si>
    <t>Morrill</t>
  </si>
  <si>
    <t>MORBR</t>
  </si>
  <si>
    <t>Powhattan</t>
  </si>
  <si>
    <t>POWBR</t>
  </si>
  <si>
    <t>Reserve</t>
  </si>
  <si>
    <t>RESBR</t>
  </si>
  <si>
    <t>Robinson</t>
  </si>
  <si>
    <t>ROBBR</t>
  </si>
  <si>
    <t>SABBR</t>
  </si>
  <si>
    <t>Willis</t>
  </si>
  <si>
    <t>WILBR</t>
  </si>
  <si>
    <t>Brown County</t>
  </si>
  <si>
    <t>BROCO</t>
  </si>
  <si>
    <t>Andover</t>
  </si>
  <si>
    <t>ANDBU</t>
  </si>
  <si>
    <t>Augusta</t>
  </si>
  <si>
    <t>AUGBU</t>
  </si>
  <si>
    <t>Benton</t>
  </si>
  <si>
    <t>BENBU</t>
  </si>
  <si>
    <t>Cassoday</t>
  </si>
  <si>
    <t>CASBU</t>
  </si>
  <si>
    <t>Douglass</t>
  </si>
  <si>
    <t>DOUBU</t>
  </si>
  <si>
    <t>El Dorado</t>
  </si>
  <si>
    <t>ELDBU</t>
  </si>
  <si>
    <t>Elbing</t>
  </si>
  <si>
    <t>ELBBU</t>
  </si>
  <si>
    <t>Latham</t>
  </si>
  <si>
    <t>LATBU</t>
  </si>
  <si>
    <t>Leon</t>
  </si>
  <si>
    <t>LEOBU</t>
  </si>
  <si>
    <t>Potwin</t>
  </si>
  <si>
    <t>POTBU</t>
  </si>
  <si>
    <t>ROSBU</t>
  </si>
  <si>
    <t>Towanda</t>
  </si>
  <si>
    <t>TOWBU</t>
  </si>
  <si>
    <t>Whitewater</t>
  </si>
  <si>
    <t>WHIBU</t>
  </si>
  <si>
    <t>Butler County</t>
  </si>
  <si>
    <t>BUTCO</t>
  </si>
  <si>
    <t>Chase</t>
  </si>
  <si>
    <t>Cottonwood Falls</t>
  </si>
  <si>
    <t>COTCS</t>
  </si>
  <si>
    <t>Elmdale</t>
  </si>
  <si>
    <t>ELMCS</t>
  </si>
  <si>
    <t>Matfield Green</t>
  </si>
  <si>
    <t>MATCS</t>
  </si>
  <si>
    <t>Harper County CID</t>
  </si>
  <si>
    <t>HARC2</t>
  </si>
  <si>
    <t>Wichita Greenwich &amp; K-96 CID</t>
  </si>
  <si>
    <t>WICC4</t>
  </si>
  <si>
    <t>Most Current</t>
  </si>
  <si>
    <t>TAX RATE NOTICES</t>
  </si>
  <si>
    <t>HUTC1</t>
  </si>
  <si>
    <t>Hutchinson Hobby Lobby/Orschlen CID</t>
  </si>
  <si>
    <t>HUTC2</t>
  </si>
  <si>
    <t>Lenexa Prairie Creek CID</t>
  </si>
  <si>
    <t>LENC2</t>
  </si>
  <si>
    <t>Mission Crossing CID</t>
  </si>
  <si>
    <t>MISC1</t>
  </si>
  <si>
    <t>Topeka Holliday Square CID</t>
  </si>
  <si>
    <t>TOPC1</t>
  </si>
  <si>
    <t>KANC3</t>
  </si>
  <si>
    <t>Kansas City Wyandotte Plaza CID</t>
  </si>
  <si>
    <t>KANC4</t>
  </si>
  <si>
    <t>Hutchinson Fairfield Inn CID</t>
  </si>
  <si>
    <t>City or County Where Sales Were Delivered</t>
  </si>
  <si>
    <t>Wichita Douglas &amp; Broadway CID</t>
  </si>
  <si>
    <t>WICC5</t>
  </si>
  <si>
    <t>Dodge City IHOP CID</t>
  </si>
  <si>
    <t>DODC1</t>
  </si>
  <si>
    <t>Hoisington Subway CID</t>
  </si>
  <si>
    <t>HOIC3</t>
  </si>
  <si>
    <t>Hutchinson Mall Outlot CID</t>
  </si>
  <si>
    <t>HUTC3</t>
  </si>
  <si>
    <t>OVEC1</t>
  </si>
  <si>
    <t>Overland Park 91st Street &amp; Metcalf CID</t>
  </si>
  <si>
    <t>OVEC2</t>
  </si>
  <si>
    <t>Overland Park Quivira 95 Shops CID</t>
  </si>
  <si>
    <t>GREC2</t>
  </si>
  <si>
    <t>Great Bend Sutherlands CID</t>
  </si>
  <si>
    <t>GREC1</t>
  </si>
  <si>
    <t>Overland Park West Park CID</t>
  </si>
  <si>
    <t>OVEC3</t>
  </si>
  <si>
    <t>WaKeeney Travel Plaza CID</t>
  </si>
  <si>
    <t>WAKC1</t>
  </si>
  <si>
    <t>Hiawatha Hotel CID</t>
  </si>
  <si>
    <t>HIAC1</t>
  </si>
  <si>
    <t>119 E Lodge Road</t>
  </si>
  <si>
    <t>Great Bend Golden Belt Cinema 6 CID</t>
  </si>
  <si>
    <t>1222 Kansas Avenue</t>
  </si>
  <si>
    <t>5520 10th Street</t>
  </si>
  <si>
    <t>1111 N Lorraine Street</t>
  </si>
  <si>
    <t>4590 Roth Avenue</t>
  </si>
  <si>
    <t>400 W Douglas Avenue</t>
  </si>
  <si>
    <t>4910 E Central Avenue</t>
  </si>
  <si>
    <t>10650 Parallel Parkway</t>
  </si>
  <si>
    <t>10550 Parallel Parkway</t>
  </si>
  <si>
    <t>10922 Parallel Parkway</t>
  </si>
  <si>
    <t>2427 N Greenwich Road</t>
  </si>
  <si>
    <t>169 S Main Street</t>
  </si>
  <si>
    <t>Special Jurisdiction and Address Range(s)</t>
  </si>
  <si>
    <t>Bonner Springs (Johnson County)</t>
  </si>
  <si>
    <t>Bonner Springs (Leavenworth County)</t>
  </si>
  <si>
    <t>Bonner Springs (Wyandotte County)</t>
  </si>
  <si>
    <t>De Soto (Johnson County)</t>
  </si>
  <si>
    <t>De Soto (Leavenworth County)</t>
  </si>
  <si>
    <t>Geuda Springs (Cowley County)</t>
  </si>
  <si>
    <t>Geuda Springs (Sumner County)</t>
  </si>
  <si>
    <t>Herington (Dickinson County)</t>
  </si>
  <si>
    <t>Herington (Morris County)</t>
  </si>
  <si>
    <t>Lake Quivira (Johnson County)</t>
  </si>
  <si>
    <t>Lake Quivira (Wyandotte County)</t>
  </si>
  <si>
    <t>Manhattan (Pottawatomie County)</t>
  </si>
  <si>
    <t>Manhattan (Riley County)</t>
  </si>
  <si>
    <t>Mulvane (Sedgwick County)</t>
  </si>
  <si>
    <t>Mulvane (Sumner County)</t>
  </si>
  <si>
    <t>Sabetha (Brown County)</t>
  </si>
  <si>
    <t>Sabetha (Nemaha County)</t>
  </si>
  <si>
    <t>Sedgwick (Harvey County)</t>
  </si>
  <si>
    <t>Sedgwick (Sedgwick County)</t>
  </si>
  <si>
    <t>Simpson (Cloud County)</t>
  </si>
  <si>
    <t>Simpson (Mitchell County)</t>
  </si>
  <si>
    <t>Solomon (Dickinson County)</t>
  </si>
  <si>
    <t>Solomon (Saline County)</t>
  </si>
  <si>
    <t>Spring Hill (Johnson County)</t>
  </si>
  <si>
    <t>Spring Hill (Miami County)</t>
  </si>
  <si>
    <t>St Marys (Pottawatomie County)</t>
  </si>
  <si>
    <t>St Marys (Wabaunsee County)</t>
  </si>
  <si>
    <t>Vining (Clay County)</t>
  </si>
  <si>
    <t>Vining (Washington County)</t>
  </si>
  <si>
    <t>Willard (Shawnee County)</t>
  </si>
  <si>
    <t>Willard (Wabaunsee County)</t>
  </si>
  <si>
    <t>City</t>
  </si>
  <si>
    <t>County</t>
  </si>
  <si>
    <t>Kansas City Downtown Hotel CID</t>
  </si>
  <si>
    <t>KANC6</t>
  </si>
  <si>
    <t>Lenexa Quivira 95 CID</t>
  </si>
  <si>
    <t>LENC3</t>
  </si>
  <si>
    <t>Overland Park Prairiefire Phase I CID</t>
  </si>
  <si>
    <t>OVEC4</t>
  </si>
  <si>
    <t>OVEC5</t>
  </si>
  <si>
    <t>OVEC6</t>
  </si>
  <si>
    <t>Garden City Stone Development CID</t>
  </si>
  <si>
    <t>GARC1</t>
  </si>
  <si>
    <t>Shawnee Plaza TDD</t>
  </si>
  <si>
    <t>SHATD</t>
  </si>
  <si>
    <t>KANC7</t>
  </si>
  <si>
    <t xml:space="preserve">Kansas City Schlitterbahn STAR Bond  </t>
  </si>
  <si>
    <t>Kansas City Metropolitan Avenue CID</t>
  </si>
  <si>
    <t xml:space="preserve"> </t>
  </si>
  <si>
    <t>525 S Main Street</t>
  </si>
  <si>
    <t>WICGR</t>
  </si>
  <si>
    <t>Wichita K-96 Greenwich STAR Bond District</t>
  </si>
  <si>
    <t>Lenexa Greystone South Plaza CID</t>
  </si>
  <si>
    <t>LENC4</t>
  </si>
  <si>
    <t>Manhattan McD's Addition TDD</t>
  </si>
  <si>
    <t>MANT6</t>
  </si>
  <si>
    <t>800 N 4th Street</t>
  </si>
  <si>
    <t xml:space="preserve">Kansas City 39th &amp; Rainbow #2 CID </t>
  </si>
  <si>
    <t>Kansas City 39th &amp; Rainbow #1 CID</t>
  </si>
  <si>
    <t>KANC8</t>
  </si>
  <si>
    <t>Kansas City 39th &amp; Rainbow #2 CID</t>
  </si>
  <si>
    <t>All other addresses are within KANC8 Kansas City 39th &amp; Rainbow #2 CID</t>
  </si>
  <si>
    <t>TOPC2</t>
  </si>
  <si>
    <t>Topeka Crosswinds Common CID</t>
  </si>
  <si>
    <t>Lenexa City Center East Village I CID</t>
  </si>
  <si>
    <t>LENC5</t>
  </si>
  <si>
    <t>Geary County Acorns Resort CID</t>
  </si>
  <si>
    <t>GEAC1</t>
  </si>
  <si>
    <t>GODOP</t>
  </si>
  <si>
    <t>Lawrence 9th &amp; New Hampshire TDD</t>
  </si>
  <si>
    <t>LAWT3</t>
  </si>
  <si>
    <t>Olathe Conference Center Hotel CID</t>
  </si>
  <si>
    <t>OLAC3</t>
  </si>
  <si>
    <t>Leawood Camelot Court CID</t>
  </si>
  <si>
    <t>LEAC1</t>
  </si>
  <si>
    <t>Overland Park Highlands Village TDD</t>
  </si>
  <si>
    <t>OVET4</t>
  </si>
  <si>
    <t>Goddard Olympic Park STAR Bond</t>
  </si>
  <si>
    <t>Ellis County BBJ CID</t>
  </si>
  <si>
    <t>ELLC1</t>
  </si>
  <si>
    <t>3710 Farnum Creek Road, Milford</t>
  </si>
  <si>
    <t>GOVGO</t>
  </si>
  <si>
    <t>Hays Mall CID</t>
  </si>
  <si>
    <t>HAYC2</t>
  </si>
  <si>
    <t>Kansas City Northwood Shopping Center CID</t>
  </si>
  <si>
    <t>KANC9</t>
  </si>
  <si>
    <t>Mission Commons Community CID</t>
  </si>
  <si>
    <t>MISC2</t>
  </si>
  <si>
    <t>Overland Park Hawthorne Plaza CID</t>
  </si>
  <si>
    <t>OVEC7</t>
  </si>
  <si>
    <t>2814 to 3000 West 47th Avenue (even addresses)</t>
  </si>
  <si>
    <t>5922 Barkley Street</t>
  </si>
  <si>
    <t>Hutchinson Mall CID</t>
  </si>
  <si>
    <t>HUTC5</t>
  </si>
  <si>
    <t>Hutchinson Holiday Inn Express CID</t>
  </si>
  <si>
    <t>HUTC4</t>
  </si>
  <si>
    <t>Arkansas City Summit Plaza CID</t>
  </si>
  <si>
    <t>ARKC1</t>
  </si>
  <si>
    <t>Hugoton Sunrise Hospitality CID</t>
  </si>
  <si>
    <t>HUGC1</t>
  </si>
  <si>
    <t>Leavenworth Zeck Ford CID</t>
  </si>
  <si>
    <t>LEVC1</t>
  </si>
  <si>
    <t>Medicine Lodge Streetscape CID</t>
  </si>
  <si>
    <t>MEDC1</t>
  </si>
  <si>
    <t>Olathe WIN CID</t>
  </si>
  <si>
    <t>OLAC4</t>
  </si>
  <si>
    <t>911 Porter Street</t>
  </si>
  <si>
    <t>1500 E 11th Avenue</t>
  </si>
  <si>
    <t>4501 S 4th Street</t>
  </si>
  <si>
    <t>4505 Commercial Place</t>
  </si>
  <si>
    <t>2125 E Kansas City Road</t>
  </si>
  <si>
    <t>Ellsworth CID</t>
  </si>
  <si>
    <t>ELHC1</t>
  </si>
  <si>
    <t>1010 S Kennedy Street</t>
  </si>
  <si>
    <t>Overland Park Corbin Park CID</t>
  </si>
  <si>
    <t>OVEC8</t>
  </si>
  <si>
    <t>Telephone: 785-368-8222</t>
  </si>
  <si>
    <t>Fax: 785-291-3614</t>
  </si>
  <si>
    <t>Lenexa City Center East Village 2 CID</t>
  </si>
  <si>
    <t>LENC6</t>
  </si>
  <si>
    <t>Salina S&amp;B South Ninth CID</t>
  </si>
  <si>
    <t>SALC1</t>
  </si>
  <si>
    <t>Dodge City McDonalds CID</t>
  </si>
  <si>
    <t>DODC2</t>
  </si>
  <si>
    <t>Wichita Kellogg and West CID</t>
  </si>
  <si>
    <t>WICC7</t>
  </si>
  <si>
    <t>Liberal CID</t>
  </si>
  <si>
    <t>LIBC1</t>
  </si>
  <si>
    <t>Emporia Flinthills Mall CID</t>
  </si>
  <si>
    <t>EMPC1</t>
  </si>
  <si>
    <t>Overland Park Ranch Mart South CID</t>
  </si>
  <si>
    <t>OVEC9</t>
  </si>
  <si>
    <t>Overland Park Nall Hills CID</t>
  </si>
  <si>
    <t>OVC10</t>
  </si>
  <si>
    <t>Ottawa Center CID</t>
  </si>
  <si>
    <t>OTTC1</t>
  </si>
  <si>
    <t>Great Bend Holiday Inn Express CID</t>
  </si>
  <si>
    <t>GREC3</t>
  </si>
  <si>
    <t>Westwood Woodside CID</t>
  </si>
  <si>
    <t>WESC1</t>
  </si>
  <si>
    <t>El Dorado Days Inn Hotel CID</t>
  </si>
  <si>
    <t>ELDC1</t>
  </si>
  <si>
    <t>3821 10th Street</t>
  </si>
  <si>
    <t>WYRTC</t>
  </si>
  <si>
    <t>KANCT</t>
  </si>
  <si>
    <t>Kansas City Legends CID &amp; TDD</t>
  </si>
  <si>
    <t>WRACT</t>
  </si>
  <si>
    <t>DODHA</t>
  </si>
  <si>
    <t>Dodge City Heritage Area STAR Bond</t>
  </si>
  <si>
    <t>Olathe Santa Fe Square CID</t>
  </si>
  <si>
    <t>OLAC5</t>
  </si>
  <si>
    <t>Chanute Santa Fe Ave CID</t>
  </si>
  <si>
    <t>CHAC1</t>
  </si>
  <si>
    <t>Cunningham CID</t>
  </si>
  <si>
    <t>CUNC1</t>
  </si>
  <si>
    <t>Topeka Cyrus Hotel CID</t>
  </si>
  <si>
    <t>TOPC3</t>
  </si>
  <si>
    <t>Augusta Comfort Inn CID</t>
  </si>
  <si>
    <t>AUGC1</t>
  </si>
  <si>
    <t>MANT7</t>
  </si>
  <si>
    <t>Kansas City Rainbow Village Hotel CID</t>
  </si>
  <si>
    <t>HAYC4</t>
  </si>
  <si>
    <t>HAYC3</t>
  </si>
  <si>
    <t>HAYC5</t>
  </si>
  <si>
    <t>Kansas City US Soccer STAR Bond</t>
  </si>
  <si>
    <t>KANSO</t>
  </si>
  <si>
    <t>Manhattan Blueville Addition TDD</t>
  </si>
  <si>
    <t>1130 E 41st Street</t>
  </si>
  <si>
    <t>10200 Abilities Way</t>
  </si>
  <si>
    <t>WYSPE</t>
  </si>
  <si>
    <t>Kansas City Speedway STAR Bond</t>
  </si>
  <si>
    <t>KAN11</t>
  </si>
  <si>
    <t>Chanute Love's Travel Stop CID</t>
  </si>
  <si>
    <t>CHAC2</t>
  </si>
  <si>
    <t>Coffeyville Holiday Inn CID</t>
  </si>
  <si>
    <t>COFC1</t>
  </si>
  <si>
    <t>Dodge City Leisure Development CID</t>
  </si>
  <si>
    <t>DODC3</t>
  </si>
  <si>
    <t>El Dorado CID</t>
  </si>
  <si>
    <t>ELDC2</t>
  </si>
  <si>
    <t>Lenexa Midas Springhill Suites CID</t>
  </si>
  <si>
    <t>LENC7</t>
  </si>
  <si>
    <t>South Hutchinson Love's Travel CID</t>
  </si>
  <si>
    <t>SOUC1</t>
  </si>
  <si>
    <t>DERFS</t>
  </si>
  <si>
    <t>Derby Field Station STAR Bond</t>
  </si>
  <si>
    <t>701 Northeast Street</t>
  </si>
  <si>
    <t>701 W Park Street</t>
  </si>
  <si>
    <t>2710 W Central</t>
  </si>
  <si>
    <t>Scott Office Building</t>
  </si>
  <si>
    <t>Emporia Pavilions CID</t>
  </si>
  <si>
    <t>EMPC2</t>
  </si>
  <si>
    <t>2730 W 24th Avenue</t>
  </si>
  <si>
    <t>Dodge City McDonalds 2 CID</t>
  </si>
  <si>
    <t>DODC4</t>
  </si>
  <si>
    <t>El Dorado Holiday Inn Express CID</t>
  </si>
  <si>
    <t>ELDC3</t>
  </si>
  <si>
    <t>Leavenworth Downtown Hotel CID</t>
  </si>
  <si>
    <t>LEVC2</t>
  </si>
  <si>
    <t>Leavenworth First City Hotel CID</t>
  </si>
  <si>
    <t>LEVC3</t>
  </si>
  <si>
    <t>Lenexa Candlewood Suites CID</t>
  </si>
  <si>
    <t>LENC8</t>
  </si>
  <si>
    <t>Lenexa Holiday Inn CID</t>
  </si>
  <si>
    <t>LENC9</t>
  </si>
  <si>
    <t>Liberal IHOP CID</t>
  </si>
  <si>
    <t>LIBC2</t>
  </si>
  <si>
    <t>KAAR1</t>
  </si>
  <si>
    <t>KAAR2</t>
  </si>
  <si>
    <t>703 W Wyatt Earp</t>
  </si>
  <si>
    <t>250 Delaware Street</t>
  </si>
  <si>
    <t>9630 Rosehill Road</t>
  </si>
  <si>
    <t>9620 Rosehill Road</t>
  </si>
  <si>
    <t>Kansas City Northwest Speedway (American Royal) STAR Bond 1</t>
  </si>
  <si>
    <t>Kansas City Northwest Speedway (American Royal) STAR Bond 2</t>
  </si>
  <si>
    <t>KCIMF</t>
  </si>
  <si>
    <t>31301 W 181st Street</t>
  </si>
  <si>
    <t>31201 W 187th Street</t>
  </si>
  <si>
    <t>31426 W 191st Street</t>
  </si>
  <si>
    <t>31608 W 191st Street</t>
  </si>
  <si>
    <t>32880 W 191st Street</t>
  </si>
  <si>
    <t>18905 Kill Creek Road</t>
  </si>
  <si>
    <t>Edgerton - Kansas City Intermodal Facility</t>
  </si>
  <si>
    <t>Oswego (Labette County)</t>
  </si>
  <si>
    <t>Oswego (Cherokee County)</t>
  </si>
  <si>
    <t>OSWCK</t>
  </si>
  <si>
    <t>KCIMF JURISDICTION ONLY APPLIES TO UTILITY PROVIDERS (GAS, WATER, ELECTRICITY AND HEAT)</t>
  </si>
  <si>
    <t>Office hours: 8 a.m. to 4:45 p.m. - Monday through Friday</t>
  </si>
  <si>
    <t>El Dorado Red Coach Inn CID</t>
  </si>
  <si>
    <t>ELDC4</t>
  </si>
  <si>
    <t>Lansing Speedway CID</t>
  </si>
  <si>
    <t>LANC1</t>
  </si>
  <si>
    <t>Olathe Station CID</t>
  </si>
  <si>
    <t>OLAC6</t>
  </si>
  <si>
    <t>Olathe Ridgeview Marketplace CID</t>
  </si>
  <si>
    <t>OLAC7</t>
  </si>
  <si>
    <t>Topeka SE 29th St CID</t>
  </si>
  <si>
    <t>TOPC4</t>
  </si>
  <si>
    <t>Wichita Downtown Hilton CID</t>
  </si>
  <si>
    <t>WICC8</t>
  </si>
  <si>
    <t>555 N Main Street</t>
  </si>
  <si>
    <t>Topeka SE 29th Street CID</t>
  </si>
  <si>
    <t>401 E Douglas Avenue</t>
  </si>
  <si>
    <t>Atchison Taco Bell CID</t>
  </si>
  <si>
    <t>937 Main Street</t>
  </si>
  <si>
    <t>ATCC1</t>
  </si>
  <si>
    <t>FORC2</t>
  </si>
  <si>
    <t>OVET5</t>
  </si>
  <si>
    <t>Overland Park Regency Park CID</t>
  </si>
  <si>
    <t>OVC11</t>
  </si>
  <si>
    <t>Kansas City Legends Garage and Lawn CID and Village West TDD</t>
  </si>
  <si>
    <t>Fort Scott Price Chopper CID</t>
  </si>
  <si>
    <t>Combined Special District</t>
  </si>
  <si>
    <t>13270 – 13448 Metcalf Avenue (even addresses)</t>
  </si>
  <si>
    <t>11900 – 11998 Roe Avenue (even addresses)</t>
  </si>
  <si>
    <t>1901 – 2017 N Summit Street (odd addresses)</t>
  </si>
  <si>
    <t>15000 – 15440 Wolf Creek Parkway (even and odd addresses)</t>
  </si>
  <si>
    <t>15442 – 15499 Wolf Creek Parkway (even and odd addresses)</t>
  </si>
  <si>
    <t>13021 – 13047 Kansas Avenue (odd addresses)</t>
  </si>
  <si>
    <t>3301 – 3401 Blue Comet Drive</t>
  </si>
  <si>
    <t>Edgerton – Kansas City Intermodal Facility</t>
  </si>
  <si>
    <t>2525 – 2529 W Central Avenue (odd addresses)</t>
  </si>
  <si>
    <t>1501 – 1599 Aylward Street (odd addresses)</t>
  </si>
  <si>
    <t>1400 – 1498 Foster Drive (even addresses)</t>
  </si>
  <si>
    <t>1401 – 1409 Evans Street (odd addresses)</t>
  </si>
  <si>
    <t>1413 – 1499 Evans Street (odd addresses)</t>
  </si>
  <si>
    <t>1604 – 1700 Industrial Road (even addresses)</t>
  </si>
  <si>
    <t>1911 – 1931 E Kansas Plaza (odd addresses)</t>
  </si>
  <si>
    <t>18401 – 19899 W Kellogg Drive (odd addresses)</t>
  </si>
  <si>
    <t xml:space="preserve">70 – 90  N KS Hwy 2/14 (even addresses), Anthony </t>
  </si>
  <si>
    <t>100 – 224 E Main Street  (odd and even addresses)</t>
  </si>
  <si>
    <t>100 – 826 W Main Street  (odd and even addresses)</t>
  </si>
  <si>
    <t>100 – 1301 N LL&amp;G Avenue (odd and even addresses)</t>
  </si>
  <si>
    <t>100 – 199 N Anthony Avenue (odd and even addresses)</t>
  </si>
  <si>
    <t>100 – 200 S Anthony Avenue (odd and even addresses)</t>
  </si>
  <si>
    <t>100 – 199 N Bluff Avenue (odd and even addresses)</t>
  </si>
  <si>
    <t>101 – 119 S Bluff Avenue (odd and even addresses)</t>
  </si>
  <si>
    <t>101 – 119 S Massachusetts Avenue (odd addresses)</t>
  </si>
  <si>
    <t>100 – 199 N Massachusetts Avenue (odd and even addresses)</t>
  </si>
  <si>
    <t>200 – 298 N Massachusetts Avenue (even addresses)</t>
  </si>
  <si>
    <t>100 – 199 N Jennings Avenue (odd and even addresses)</t>
  </si>
  <si>
    <t>100 – 250 S Jennings Avenue (odd and even addresses)</t>
  </si>
  <si>
    <t>101 – 199 N Kansas Avenue (odd addresses)</t>
  </si>
  <si>
    <t>100 – 199 S Kansas Avenue (odd and even addresses)</t>
  </si>
  <si>
    <t>100 – 299 N Lawrence Avenue (odd and even addresses)</t>
  </si>
  <si>
    <t>101 – 299 S Lawrence Avenue (odd addresses)</t>
  </si>
  <si>
    <t>100 – 199 N Pennsylvania Avenue (odd and even addresses)</t>
  </si>
  <si>
    <t>100 – 199 S Pennsylvania Avenue (odd and even addresses)</t>
  </si>
  <si>
    <t>700 – 799 W Spring Street (odd and even addresses)</t>
  </si>
  <si>
    <t>100 – 198 N Springfield Avenue (even addresses)</t>
  </si>
  <si>
    <t>100 – 498 W Steadman Street (even addresses)</t>
  </si>
  <si>
    <t>100 – 299 S Vermont Street (odd and even addresses)</t>
  </si>
  <si>
    <t>100 – 299 W Washington Street (odd and even addresses)</t>
  </si>
  <si>
    <t>301 – 399 Wheat Lane (odd addresses)</t>
  </si>
  <si>
    <t>309 – 399 West Street (odd addresses)</t>
  </si>
  <si>
    <t>1200 – 1308 E 41st Street (even addresses)</t>
  </si>
  <si>
    <t>1312 – 1398 E 41st Street (even addresses)</t>
  </si>
  <si>
    <t>2900 – 3216 Vine Street (even addresses)</t>
  </si>
  <si>
    <t>157 – 161 S Main Street (odd addresses)</t>
  </si>
  <si>
    <t>1803 – 1811 E 17th Avenue (odd addresses)</t>
  </si>
  <si>
    <t>3901 – 3919 Adams Street (odd addresses)</t>
  </si>
  <si>
    <t>2201 – 2299 W 39th Avenue (odd addresses)</t>
  </si>
  <si>
    <t>1000 – 1098 N 5th Street (even addresses only)</t>
  </si>
  <si>
    <t>10900 – 10904 Stadium Parkway (even addresses)</t>
  </si>
  <si>
    <t>10401 – 10501 Parallel Parkway (odd addresses)</t>
  </si>
  <si>
    <t>10621 – 10819 Parallel Parkway (odd addresses)</t>
  </si>
  <si>
    <t>1805 – 1849 North 110th Street (odd addresses)</t>
  </si>
  <si>
    <t>2102 – 2104 Metropolitan Avenue (even addresses)</t>
  </si>
  <si>
    <t>10546 – 10548 Parallel Parkway (even addresses)</t>
  </si>
  <si>
    <t>10840 – 10920 Parallel Parkway (even addresses)</t>
  </si>
  <si>
    <t>10924 – 10998 Parallel Parkway (even addresses)</t>
  </si>
  <si>
    <t>11000 – 12140 State Avenue (even addresses)</t>
  </si>
  <si>
    <t>11001 – 11199 Parallel Parkway (odd addresses)</t>
  </si>
  <si>
    <t>11203 – 11799 Parallel Parkway (odd addresses)</t>
  </si>
  <si>
    <t>10500 – 10510 Parallel Parkway (even addresses)</t>
  </si>
  <si>
    <t>10726 – 10730 Parallel Parkway (even addresses)</t>
  </si>
  <si>
    <t>10820 – 10824 Parallel Parkway (even addresses)</t>
  </si>
  <si>
    <t>10520 – 10544 Parallel Parkway (even addresses)</t>
  </si>
  <si>
    <t>10620 – 10640 Parallel Parkway (even addresses)</t>
  </si>
  <si>
    <t>10670 – 10722 Parallel Parkway (even addresses)</t>
  </si>
  <si>
    <t>10760 – 10818 Parallel Parkway (even addresses)</t>
  </si>
  <si>
    <t>3405 – 3449 Rainbow Extension (odd addresses)</t>
  </si>
  <si>
    <t>1100 – 1538 N 94th Street (even addresses)</t>
  </si>
  <si>
    <t>2701 – 2823 S 47th Street (odd addresses)</t>
  </si>
  <si>
    <t>1330 – 1708 N 90th Street (even addresses)</t>
  </si>
  <si>
    <t>7600 – 7798 State Avenue (even addresses)</t>
  </si>
  <si>
    <t>1101 – 1209 N 78th Street (odd addresses)</t>
  </si>
  <si>
    <t>4650 – 4898 W 6th Street (even addresses)</t>
  </si>
  <si>
    <t>4650 – 4899 Bauer Farm Drive (even and odd addresses)</t>
  </si>
  <si>
    <t>4801 – 4899 Overland Drive (odd addresses)</t>
  </si>
  <si>
    <t>1001 – 1101 North 4th Street (odd addresses)</t>
  </si>
  <si>
    <t>11705 – 11811 Roe Avenue (odd addresses)</t>
  </si>
  <si>
    <t>11815 – 11851 Roe Avenue (odd addresses)</t>
  </si>
  <si>
    <t>11500 – 11655 Ash Street (even and odd addresses)</t>
  </si>
  <si>
    <t>11501 – 11571 Nall Avenue (odd addresses)</t>
  </si>
  <si>
    <t>11601 – 11699 Rosewood Street (even and odd addresses)</t>
  </si>
  <si>
    <t>12800 – 12980 W 87th Street Parkway (even addresses)</t>
  </si>
  <si>
    <t>9510 – 9676 Quivira Road (even addresses)</t>
  </si>
  <si>
    <t>17000 – 17300 W 94th Place (even addresses)</t>
  </si>
  <si>
    <t>11902 – 11930 W 95th Street (even addresses only)</t>
  </si>
  <si>
    <t>501 – 508 Hotel Drive (odd and even addresses)</t>
  </si>
  <si>
    <t>300 – 534 S 4th Street (even addresses)</t>
  </si>
  <si>
    <t>300 – 535 S 3rd Street (even and odd addresses)</t>
  </si>
  <si>
    <t>200 – 335 Colorado Street (even and odd addresses)</t>
  </si>
  <si>
    <t>100 – 235 Blue Earth Place (even and odd addresses)</t>
  </si>
  <si>
    <t>200 – 330 Yuma Street (even and odd addresses)</t>
  </si>
  <si>
    <t>300 – 399 N 3rd Street (even and odd addresses)</t>
  </si>
  <si>
    <t>400 – 799 3rd Place (even and odd addresses)</t>
  </si>
  <si>
    <t>300 – 798 N 4th Street (even addresses)</t>
  </si>
  <si>
    <t>Manhattan Flint Hills Discovery Center STAR Bond– North</t>
  </si>
  <si>
    <t>Manhattan Flint Hills Discovery Center STAR Bond– South</t>
  </si>
  <si>
    <t>201 – 323 Bluemont (odd addresses)</t>
  </si>
  <si>
    <t>300 – 399 Moro Street (even and odd addresses)</t>
  </si>
  <si>
    <t>300 – 399 Osage Street (even and odd addresses)</t>
  </si>
  <si>
    <t>214 – 330 Leavenworth Street (even addresses)</t>
  </si>
  <si>
    <t>6801 – 6819 Johnson Drive (odd addresses)</t>
  </si>
  <si>
    <t>6001 – 6099 Metcalf Avenue (odd addresses)</t>
  </si>
  <si>
    <t>6000 – 6098 Broadmoor Street (even addresses)</t>
  </si>
  <si>
    <t>11900 – 12100 S Renner Road (even addresses)</t>
  </si>
  <si>
    <t>16701 – 17399 W 119th Street (odd addresses)</t>
  </si>
  <si>
    <t>12001 – 12099 S Renner Road (odd addresses)</t>
  </si>
  <si>
    <t>15025 – 15085 W 119th Street (odd addresses)</t>
  </si>
  <si>
    <t>11741 – 11899 S Ridgeview Road (odd addresses)</t>
  </si>
  <si>
    <t>18110 – 18298 W 119th Street (even addresses)</t>
  </si>
  <si>
    <t>11925 – 11967 S Strang Line Road (odd addresses)</t>
  </si>
  <si>
    <t>11983 – 12053 S Strang Line Road (odd addresses)</t>
  </si>
  <si>
    <t>9101 – 9161 Metcalf Avenue (odd addresses)</t>
  </si>
  <si>
    <t>10601 – 10699 Nall Avenue (odd addresses)</t>
  </si>
  <si>
    <t>10500 – 10698 Roe Avenue (even addresses)</t>
  </si>
  <si>
    <t>5601 – 5665 W 95th Street (odd addresses)</t>
  </si>
  <si>
    <t>13500 – 13698 Nall Avenue (even addresses)</t>
  </si>
  <si>
    <t>13500 – 13699 Maple Street  (even and odd addresses)</t>
  </si>
  <si>
    <t>13500 – 13699 Outlook Street (even and odd addresses)</t>
  </si>
  <si>
    <t>13500 – 13698 Beverly Street (even addresses)</t>
  </si>
  <si>
    <t>13501 – 13699 Lamar Avenue (odd addresses)</t>
  </si>
  <si>
    <t>13501 – 13699 Beverly Street (odd addresses)</t>
  </si>
  <si>
    <t>11800 – 11880 W 95th Street (even addresses)</t>
  </si>
  <si>
    <t>3639 – 3881 W 95th Street (odd addresses)</t>
  </si>
  <si>
    <t>9521 – 9525 Mission Road (odd addresses)</t>
  </si>
  <si>
    <t>9720 – 9850  W 87th Street (even addresses)</t>
  </si>
  <si>
    <t>2821 – 3105  N Broadway Street (odd addresses)</t>
  </si>
  <si>
    <t>6920 – 7098 Mission Road (even addresses)</t>
  </si>
  <si>
    <t>6911 – 7099 Tomahawk Road (odd addresses)</t>
  </si>
  <si>
    <t>3901 – 3919 Prairie Lane (odd addresses)</t>
  </si>
  <si>
    <t>4000 – 4198 W 71st Street (even addresses)</t>
  </si>
  <si>
    <t>6920 – 6999 Mission Lane (even and odd addresses)</t>
  </si>
  <si>
    <t>4021 – 4195 Somerset Drive (odd addresses)</t>
  </si>
  <si>
    <t>8200 – 8320 Mission Road (even addresses)</t>
  </si>
  <si>
    <t>8201 – 8249 Corinth Mall (odd address)</t>
  </si>
  <si>
    <t>3900 – 4200 W 83rd Street (even and odd addresses)</t>
  </si>
  <si>
    <t>13101 – 13399 Shawnee Mission Parkway (odd addresses)</t>
  </si>
  <si>
    <t>1 – 3 W Des Moines Avenue</t>
  </si>
  <si>
    <t>1129 – 1191 SW Wanamaker Road (odd addresses only)</t>
  </si>
  <si>
    <t>912 – 924 S Kansas Avenue (even addresses)</t>
  </si>
  <si>
    <t>2900 – 3098 SW Armco Drive (even addresses)</t>
  </si>
  <si>
    <t>210 – 240 SE 29th Street (even addreesses)</t>
  </si>
  <si>
    <t>31885 – 32981 Windy Hill Road, Maple Hill (odd addresses)</t>
  </si>
  <si>
    <t>701 – 811 S 1st Street (odd addresses)</t>
  </si>
  <si>
    <t>4801 – 4820 E Central Avenue (even and odd addresses)</t>
  </si>
  <si>
    <t>4821 – 4831 E Central Avenue (odd addresses)</t>
  </si>
  <si>
    <t>4907 – 4911 E Elm Street (odd addresses)</t>
  </si>
  <si>
    <t>10800 – 11298 E 21st Street N (even addresses)</t>
  </si>
  <si>
    <t>11300 – 11999 E 21st Street N (even and odd addresses)</t>
  </si>
  <si>
    <t>11301 – 11315 E 27th Street N (odd addresses)</t>
  </si>
  <si>
    <t>11316 – 11516 E 27th Street N (even and odd addresses)</t>
  </si>
  <si>
    <t>11301 – 11455 E 29th Street N (odd addresses</t>
  </si>
  <si>
    <t>701 – 899 W Central Avenue (odd addresses)</t>
  </si>
  <si>
    <t>301 – 399 N Greenway (odd addresses)</t>
  </si>
  <si>
    <t>400 – 599 W 1st Street (even and odd addresses)</t>
  </si>
  <si>
    <t>400 – 599 W 2nd Street (even and odd addresses)</t>
  </si>
  <si>
    <t>101 – 299 W Douglas Avenue (odd addresses)</t>
  </si>
  <si>
    <t>300 – 399 W Douglas Avenue (even and odd addresses)</t>
  </si>
  <si>
    <t>401 – 499 W Douglas Avenue (even and odd addresses)</t>
  </si>
  <si>
    <t>101 – 199 W English Street (even and odd addresses)</t>
  </si>
  <si>
    <t>400 – 599 S Laclede Street (even and odd addresses)</t>
  </si>
  <si>
    <t>2001 – 2299 W 47th Place (odd and even addresses)</t>
  </si>
  <si>
    <t>Westwood South Woodside CID</t>
  </si>
  <si>
    <t xml:space="preserve">2000 W 47th Place </t>
  </si>
  <si>
    <t>WESC2</t>
  </si>
  <si>
    <t>AUGC2</t>
  </si>
  <si>
    <t xml:space="preserve">Augusta Sugar Shane's Café CID </t>
  </si>
  <si>
    <t>OVC12</t>
  </si>
  <si>
    <t>Augusta Sugar Shane's Café CID</t>
  </si>
  <si>
    <t>Overland Park The Vue CID</t>
  </si>
  <si>
    <t>ABIC1</t>
  </si>
  <si>
    <t>Abilene Property 6 CID</t>
  </si>
  <si>
    <t>2200 N Buckeye</t>
  </si>
  <si>
    <t>422 – 430 State Street (even addresses)</t>
  </si>
  <si>
    <t>7201 – 7299 W 80th Street (odd addresses)</t>
  </si>
  <si>
    <t>8000 – 8098 Floyd Street (even addresses)</t>
  </si>
  <si>
    <t>8001 – 8099 Marty Street (odd addresses)</t>
  </si>
  <si>
    <t>HUTSF</t>
  </si>
  <si>
    <t>2000 N Poplar</t>
  </si>
  <si>
    <t>Hutchinson Kansas State Fairgrounds</t>
  </si>
  <si>
    <t>Liberal North Liberal One CID</t>
  </si>
  <si>
    <t>LIBC3</t>
  </si>
  <si>
    <t>Olathe West Market CID</t>
  </si>
  <si>
    <t>OLAC8</t>
  </si>
  <si>
    <t>1185 W Santa Fe Street</t>
  </si>
  <si>
    <t>ATCAE</t>
  </si>
  <si>
    <t>16701 286th Road</t>
  </si>
  <si>
    <t>Atchison Taco Bell CID and STAR Bond</t>
  </si>
  <si>
    <t>Atchison AE Museum/Farmers Market STAR Bond</t>
  </si>
  <si>
    <t>Atchison AE Museum/Farmers Market Star Bond</t>
  </si>
  <si>
    <t>Atchison Fox Theatre CID</t>
  </si>
  <si>
    <t>ATCC2</t>
  </si>
  <si>
    <t>Garden City Fulton's Founders Brewery CID</t>
  </si>
  <si>
    <t>GARC2</t>
  </si>
  <si>
    <t>Overland Park Promontory CID</t>
  </si>
  <si>
    <t>OVC13</t>
  </si>
  <si>
    <t>Wichita Chicken N Pickle CID</t>
  </si>
  <si>
    <t>WICC9</t>
  </si>
  <si>
    <t>Dodge City Power Center STAR Bond</t>
  </si>
  <si>
    <t>DODPC</t>
  </si>
  <si>
    <t>DODC5</t>
  </si>
  <si>
    <t>Salina Downtown STAR Bond</t>
  </si>
  <si>
    <t>SALDT</t>
  </si>
  <si>
    <t>Wichita River District Stadium STAR Bond</t>
  </si>
  <si>
    <t>WICRD</t>
  </si>
  <si>
    <t>612 Commercial</t>
  </si>
  <si>
    <t>207 N Main Street</t>
  </si>
  <si>
    <t>1240 N Greenwich Road</t>
  </si>
  <si>
    <t>2120 N 14th Avenue</t>
  </si>
  <si>
    <t>1510 Soule Street</t>
  </si>
  <si>
    <t>158 N 8th Street</t>
  </si>
  <si>
    <t>10401 S Ridgeview</t>
  </si>
  <si>
    <t>Dodge City Sutherlands High Plains CID and STAR Bond</t>
  </si>
  <si>
    <t>HOXSD</t>
  </si>
  <si>
    <t>The Highlands</t>
  </si>
  <si>
    <t>THERN</t>
  </si>
  <si>
    <t>Garden City Sports of the World STAR Bond</t>
  </si>
  <si>
    <t>GARS1</t>
  </si>
  <si>
    <t xml:space="preserve">Garden City Sports of the World STAR Bond and Stone Development CID </t>
  </si>
  <si>
    <t>GARS2</t>
  </si>
  <si>
    <t>Manhattan Town Center CID</t>
  </si>
  <si>
    <t>Manhattan Scenic Crossing Addition TDD</t>
  </si>
  <si>
    <t>MANT8</t>
  </si>
  <si>
    <t>Ottawa 21st and Princeton CID</t>
  </si>
  <si>
    <t>OTTC2</t>
  </si>
  <si>
    <t>Topeka Wheatfield Village CID</t>
  </si>
  <si>
    <t>TOPC5</t>
  </si>
  <si>
    <t xml:space="preserve">  722 Campus Drive</t>
  </si>
  <si>
    <t>2821 – 2879 E Schulman Avenue (odd addresses)</t>
  </si>
  <si>
    <t xml:space="preserve">  900 – 1000 Lareu Road (even addresses)</t>
  </si>
  <si>
    <t>2900 – 3000 E Schulman Avenue (even addresses)</t>
  </si>
  <si>
    <t>MANC1</t>
  </si>
  <si>
    <t>1816 – 1940 S Princeton Circle Drive (even addresses)</t>
  </si>
  <si>
    <t>1951 – 2001 S Princeton Circle Drive (odd addresses)</t>
  </si>
  <si>
    <t>2745 – 2829 SW Fairlawn Road (odd addreesses)</t>
  </si>
  <si>
    <t>4150 – 4500 W Kellogg Drive (even addresses)</t>
  </si>
  <si>
    <t>517 W 7th Avenue</t>
  </si>
  <si>
    <t>1601 – 1699 E Patriot Avenue (odd addresses)</t>
  </si>
  <si>
    <t>1700 – 1719 E Patriot Avenue (odd and even addresses)</t>
  </si>
  <si>
    <t>202 – 300 4th Avenue (even addresses)</t>
  </si>
  <si>
    <t>302 – 447 4th Avenue (odd and even addresses)</t>
  </si>
  <si>
    <t>200 – 353 Santa Fe Avenue (odd and even addresses)</t>
  </si>
  <si>
    <t>100 – 211 5th Avenue (odd and even addresses)</t>
  </si>
  <si>
    <t>101 – 299 N 2nd Avenue (odd addresses)</t>
  </si>
  <si>
    <t>603 – 611 5th Avenue (odd addresses)</t>
  </si>
  <si>
    <t>500 – 610 5th Avenue (even addresses)</t>
  </si>
  <si>
    <t>500 – 614 3rd Avenue (odd and even addresses)</t>
  </si>
  <si>
    <t>615 – 715 3rd Avenue (odd addresses)</t>
  </si>
  <si>
    <t>500 – 614 N 2nd Avenue (odd and even addresses)</t>
  </si>
  <si>
    <t>500 – 614 N 1st Avenue (odd and even addresses)</t>
  </si>
  <si>
    <t>500 – 613 Central Avenue (odd and even addresses)</t>
  </si>
  <si>
    <t>600 – 612 Avenue A (even addresses)</t>
  </si>
  <si>
    <t>501 – 599 Avenue B (odd addresses)</t>
  </si>
  <si>
    <t>201 4th Avenue – 301 4th Avenue (odd addresses)</t>
  </si>
  <si>
    <t>2613 Central Avenue</t>
  </si>
  <si>
    <t>3200 W El Dorado Avenue</t>
  </si>
  <si>
    <t>3100 W El Dorado Avenue</t>
  </si>
  <si>
    <t>1400 – 1499 Dees Avenue (odd and even addresses)</t>
  </si>
  <si>
    <t>2702 – 2720 W 15th Avenue (even addresses)</t>
  </si>
  <si>
    <t>4539 Anderson Avenue</t>
  </si>
  <si>
    <t>13501 – 13799 Mefcalf Avenue (odd addresses)</t>
  </si>
  <si>
    <t>9502 – 9628 Nall Avenue (even addresses)</t>
  </si>
  <si>
    <t>9108 – 9290 Metcalf Avenue (even addresses only)</t>
  </si>
  <si>
    <t>9294 Metcalf Avenue</t>
  </si>
  <si>
    <t>9298 Metcalf Avenue</t>
  </si>
  <si>
    <t>300 – 651 E Leiter Avenue (odd and even addresses)</t>
  </si>
  <si>
    <t>301 – 651 E Estella Avenue (odd addresses)</t>
  </si>
  <si>
    <t>500 – 651 E Swick Avenue (odd and even addresses)</t>
  </si>
  <si>
    <t>401 – 615 S Miller Street (odd addresses)</t>
  </si>
  <si>
    <t>1700 – 1719 E Cambridge Street (odd and even addresses)</t>
  </si>
  <si>
    <t>2318 – 2424 N Newberry Street (odd and even addresses)</t>
  </si>
  <si>
    <t>2426 – 2719 N Newberry Street (odd and even addresses)</t>
  </si>
  <si>
    <t>400 – 700 W Park Street (odd and even addresses)</t>
  </si>
  <si>
    <t>702 – 910 W Park Street (odd and even addresses)</t>
  </si>
  <si>
    <t>301 – 899 W Trail Street (odd addresses)</t>
  </si>
  <si>
    <t>310 – 820 W Trail Street (even addresses)</t>
  </si>
  <si>
    <t>300 – 521 Maple Street (odd and even addresses)</t>
  </si>
  <si>
    <t>401 – 405 W Vine Street (odd addresses)</t>
  </si>
  <si>
    <t>201 – 207 E Spruce Street (odd addresses)</t>
  </si>
  <si>
    <t>401 – 603 W Spruce Street (odd addresses)</t>
  </si>
  <si>
    <t>101 – 213 Military Street (odd addresses)</t>
  </si>
  <si>
    <t>200 Military Street</t>
  </si>
  <si>
    <t>100 – 320 W Gunsmoke Street (odd and even addresses)</t>
  </si>
  <si>
    <t>1980 W 55th Street, Hays</t>
  </si>
  <si>
    <t>11117 – 11899 W 95th Street (odd addresses)</t>
  </si>
  <si>
    <t>3320 S 9th Street</t>
  </si>
  <si>
    <t>400 – 531 S Wisconsin Street (odd and even addresses)</t>
  </si>
  <si>
    <t>3020 Riffle Drive</t>
  </si>
  <si>
    <t>16970 – 17071 W 93rd Terrace (even and odd  addresses)</t>
  </si>
  <si>
    <t>17201 – 17371 W 94th Terrace (even and odd  addresses)</t>
  </si>
  <si>
    <t xml:space="preserve">13505 – 13519 S Mur–Len Road (odd addresses) </t>
  </si>
  <si>
    <t>1500 – 2151 N Rock Road (odd and even addresses)</t>
  </si>
  <si>
    <t>2201 – 3301 N Rock Road (odd addresses)</t>
  </si>
  <si>
    <t>1700 E Tall Tree Road</t>
  </si>
  <si>
    <t>4001 General Hays Road</t>
  </si>
  <si>
    <t>16861 – 17070 W 93rd Place (even and odd  addresses)</t>
  </si>
  <si>
    <t>17031 – 17101 W 93rd Court (odd addresses)</t>
  </si>
  <si>
    <t>11517 – 11999 E 27th Street N (odd addresses)</t>
  </si>
  <si>
    <t>1101 – 1901 N Jennie Barker Road (odd addresses)</t>
  </si>
  <si>
    <t>3002 – 3150 E Schulman Avenue (even addresses)</t>
  </si>
  <si>
    <t>3292 – 3350 E Schulman Avenue (even addresses)</t>
  </si>
  <si>
    <t>2201 – 2209 N 14th Avenue (odd addresses)</t>
  </si>
  <si>
    <t>1501 – 1601 Soule Street (odd addresses)</t>
  </si>
  <si>
    <t xml:space="preserve">  500 – 599 Champion Lane (even and odd addresses)</t>
  </si>
  <si>
    <t xml:space="preserve">  500 – 598 Wakarusa Drive (even addresses)</t>
  </si>
  <si>
    <t xml:space="preserve">   103 – 197 N Parker Street (odd addresses only</t>
  </si>
  <si>
    <t xml:space="preserve">   101 – 145 S Parker Street (odd addresses only)</t>
  </si>
  <si>
    <t>2138 – 2212 S Princeton Circle Drive (even addresses)</t>
  </si>
  <si>
    <t xml:space="preserve">  6301 – 6613 W 135th Street (odd addresses)</t>
  </si>
  <si>
    <t xml:space="preserve">  6677 – 7099 W 135th Street (odd addresses)</t>
  </si>
  <si>
    <t xml:space="preserve">  9501 – 9899 Quivira Road (odd addresses)</t>
  </si>
  <si>
    <t xml:space="preserve">  5501 – 5819 West 135th Street (odd addresses)</t>
  </si>
  <si>
    <t xml:space="preserve">  6101 – 6299 West 135th Street (odd addresses)</t>
  </si>
  <si>
    <t xml:space="preserve">  5800 – 5819 West 136th Street (even and odd addresses)</t>
  </si>
  <si>
    <t xml:space="preserve">  6100 – 6299 West 136th Street (even and odd addresses)</t>
  </si>
  <si>
    <t xml:space="preserve">  5500 – 5799 West 136th Terrace (even and odd addresses)</t>
  </si>
  <si>
    <t xml:space="preserve">  5500 – 5818 West 137th Street (even addresses)</t>
  </si>
  <si>
    <t xml:space="preserve">  6100 – 6298 West 137th Street (even addresses)</t>
  </si>
  <si>
    <t xml:space="preserve">      0 – 25 On the Mall (even and odd addresses)</t>
  </si>
  <si>
    <t>13101 – 13399 W 63rd Street (odd addresses only)</t>
  </si>
  <si>
    <t>701 – 739 W 2nd Street (odd addresses)</t>
  </si>
  <si>
    <t>100 – 118 N Sycamore Street (even addresses)</t>
  </si>
  <si>
    <t>888 – 900 New Hampshire Street (even addresses only)</t>
  </si>
  <si>
    <t>8901 – 9099 Metcalf Avenue (odd addresses)</t>
  </si>
  <si>
    <t xml:space="preserve">  50 – 200 4th Avenue (odd and even addresses)</t>
  </si>
  <si>
    <t xml:space="preserve">  600 – 799 O'Donnell Drive (odd and even addresses)</t>
  </si>
  <si>
    <t xml:space="preserve">  600 – 1199 E 15th Street (odd and even addresses)</t>
  </si>
  <si>
    <t xml:space="preserve">  500 – 599 Kunkle Drive (odd and even addresses)</t>
  </si>
  <si>
    <t xml:space="preserve">  500 – 520 Minnesota Avenue (even addresses only)</t>
  </si>
  <si>
    <t xml:space="preserve">  10331 Parallel Parkway</t>
  </si>
  <si>
    <t xml:space="preserve">  1925 Prairie Crossing Street</t>
  </si>
  <si>
    <t xml:space="preserve">  1800 Prairie Crossing Street</t>
  </si>
  <si>
    <t xml:space="preserve">  1919 Prairie Crossing Street</t>
  </si>
  <si>
    <t xml:space="preserve">  1931 Prairie Crossing Street</t>
  </si>
  <si>
    <t xml:space="preserve">  1700 Village West Parkway</t>
  </si>
  <si>
    <t xml:space="preserve">  1701 – 1708 Village West Parkway (even and odd addresses)</t>
  </si>
  <si>
    <t xml:space="preserve">  1710 Village West Parkway</t>
  </si>
  <si>
    <t xml:space="preserve">  1712 – 1714 Village West Parkway (even and odd addresses)</t>
  </si>
  <si>
    <t xml:space="preserve">  1923 N 110th Street</t>
  </si>
  <si>
    <t xml:space="preserve">  1709 Village West Parkway</t>
  </si>
  <si>
    <t xml:space="preserve">  1711 Village West Parkway</t>
  </si>
  <si>
    <t xml:space="preserve">  1715 – 1839 Village West Parkway (odd addresses)</t>
  </si>
  <si>
    <t xml:space="preserve">  1843 – 1999 Village West Parkway (odd addresses)</t>
  </si>
  <si>
    <t xml:space="preserve">  1700 – 1798 Prairie Crossing Street (even addresses)</t>
  </si>
  <si>
    <t xml:space="preserve">  1802 – 1998 Prairie Crossing Street (even addresses)</t>
  </si>
  <si>
    <t xml:space="preserve">  2301 Hutton Road</t>
  </si>
  <si>
    <t xml:space="preserve">  2035 N 109th Street</t>
  </si>
  <si>
    <t xml:space="preserve">  1700 – 1848 N 110th Street (even addresses)</t>
  </si>
  <si>
    <t xml:space="preserve">  1621 – 1999 N 118th Street (odd addresses)</t>
  </si>
  <si>
    <t xml:space="preserve">  1134 – 1620 N 118th Street (odd and even addresses)</t>
  </si>
  <si>
    <t xml:space="preserve">  1601 Village West Parkway</t>
  </si>
  <si>
    <t xml:space="preserve">  251 Muncie Road</t>
  </si>
  <si>
    <t xml:space="preserve">  4202 – 4500 W 119th Street (even addresses)</t>
  </si>
  <si>
    <t xml:space="preserve">  5200 – 5301 W 115th Place (even and odd addresses)</t>
  </si>
  <si>
    <t xml:space="preserve">  5200 – 5299 W 116th Place (even and odd addresses)</t>
  </si>
  <si>
    <t xml:space="preserve">  9330 – 9360 Heatherwood Street (even addresses)</t>
  </si>
  <si>
    <t xml:space="preserve">  9370 – 9395 Scarborough Street (even and odd addresses)</t>
  </si>
  <si>
    <t xml:space="preserve">  9470 Laurelwood Street</t>
  </si>
  <si>
    <t xml:space="preserve">  100 – 114 W 1st Avenue (even addressess)</t>
  </si>
  <si>
    <t xml:space="preserve">  424 W 3rd Street</t>
  </si>
  <si>
    <t xml:space="preserve">  800 W 3rd Street</t>
  </si>
  <si>
    <t xml:space="preserve">  400 – 900 W Central Avenue (even and odd addresses)</t>
  </si>
  <si>
    <t xml:space="preserve">  200 – 300 E Fowler Avenue (even and odd addresses)</t>
  </si>
  <si>
    <t xml:space="preserve">  001 – 500 W Fowler Avenue (even and odd addresses)</t>
  </si>
  <si>
    <t xml:space="preserve">  103 – 600 N Iliff Street (even and odd addresses)</t>
  </si>
  <si>
    <t xml:space="preserve">  001 – 315 S Iliff Street (even and odd addresses)</t>
  </si>
  <si>
    <t xml:space="preserve">  001 – 424 W Kansas Avenue (even and odd addresses)</t>
  </si>
  <si>
    <t xml:space="preserve">  100 – 225 N Main Street (even and odd addresses)</t>
  </si>
  <si>
    <t xml:space="preserve">  100 – 219 S Main Street (even and odd addresses)</t>
  </si>
  <si>
    <t xml:space="preserve">  500 S Main Street</t>
  </si>
  <si>
    <t xml:space="preserve">  604 NW River Road</t>
  </si>
  <si>
    <t xml:space="preserve">  408 – 421 S Spring Street (even and odd addresses)</t>
  </si>
  <si>
    <t xml:space="preserve">  120 E 19th Street</t>
  </si>
  <si>
    <t xml:space="preserve">  7100 – 7580 W 135th Street (even addresses)</t>
  </si>
  <si>
    <t xml:space="preserve">  4701 – 5099 West 119th Street (odd addresses)</t>
  </si>
  <si>
    <t xml:space="preserve">  5821 – 6099 West 135th Street (odd addresses)</t>
  </si>
  <si>
    <t xml:space="preserve">  5820 – 6099 West 136th Street (even and odd addresses)</t>
  </si>
  <si>
    <t xml:space="preserve">  5820 – 6098 West 137th Street (even addresses)</t>
  </si>
  <si>
    <t xml:space="preserve">  401 W Schilling Road</t>
  </si>
  <si>
    <t xml:space="preserve">  500 – 598 SW 31st Street (even addresses)</t>
  </si>
  <si>
    <t xml:space="preserve">  501 – 599 SW 29th Street (odd addresses)</t>
  </si>
  <si>
    <t xml:space="preserve">  406 – 434 N Oliver Avenue (even addresses)</t>
  </si>
  <si>
    <t xml:space="preserve">  401 – 427 N Bleckley Drive (odd addresses)</t>
  </si>
  <si>
    <t xml:space="preserve">  446 – 454 N Bleckley Drive (even addresses)</t>
  </si>
  <si>
    <t xml:space="preserve">  520 N Oliver Avenue</t>
  </si>
  <si>
    <t xml:space="preserve">  2000 – 2248 N Greenwich Road (even addresses)</t>
  </si>
  <si>
    <t xml:space="preserve">  2250 – 2426 N Greenwich Road (even and odd addresses)</t>
  </si>
  <si>
    <t xml:space="preserve">  2428 – 2499 N Greenwich Road (even and odd addresses)</t>
  </si>
  <si>
    <t xml:space="preserve">  2828 – 2928 N Greenwich Road (even addresses)</t>
  </si>
  <si>
    <t xml:space="preserve">  2602 – 2612 N Greenwich Court (odd and even addresses)</t>
  </si>
  <si>
    <t xml:space="preserve">  2620 – 2626 N Greenwich Court (odd and even addresses)</t>
  </si>
  <si>
    <t xml:space="preserve">  2672 – 2686 N Greenwich Court (odd and even addresses)</t>
  </si>
  <si>
    <t xml:space="preserve">  2694 – 2752 N Greenwich Court (odd and even addresses)</t>
  </si>
  <si>
    <t xml:space="preserve">  2766 – 2778 N Greenwich Court (odd and even addresses)</t>
  </si>
  <si>
    <t xml:space="preserve">  604 – 656 S West Street (even addresses)</t>
  </si>
  <si>
    <t xml:space="preserve">    615 Utah Street</t>
  </si>
  <si>
    <t xml:space="preserve">    700 – 998 Main Street (even addresses)</t>
  </si>
  <si>
    <t xml:space="preserve">    223 S 5th Street</t>
  </si>
  <si>
    <t>3201 – 3699 E Schulman Avenue (odd addresses)</t>
  </si>
  <si>
    <t xml:space="preserve">  700 – 1298 Stone Creek Drive (even addresses)</t>
  </si>
  <si>
    <t>2301 – 2501 E Spruce Street (odd addresses)</t>
  </si>
  <si>
    <t xml:space="preserve">  1841 Village West Parkway</t>
  </si>
  <si>
    <t xml:space="preserve">  1800 Village West Parkway</t>
  </si>
  <si>
    <t xml:space="preserve">  1300 Village West Parkway</t>
  </si>
  <si>
    <t xml:space="preserve">  1320 Village West Parkway</t>
  </si>
  <si>
    <t xml:space="preserve">  1340 Village West Parkway</t>
  </si>
  <si>
    <t xml:space="preserve">  1400 Village West Parkway</t>
  </si>
  <si>
    <t xml:space="preserve">  1501 Village West Parkway</t>
  </si>
  <si>
    <t xml:space="preserve">    701 Village West Parkway</t>
  </si>
  <si>
    <t xml:space="preserve">  1 Sporting Way</t>
  </si>
  <si>
    <t xml:space="preserve">  103 E Washington Street</t>
  </si>
  <si>
    <t xml:space="preserve">  6900 W 138th Street</t>
  </si>
  <si>
    <t xml:space="preserve">  7000 W 138th Street</t>
  </si>
  <si>
    <t xml:space="preserve">    606 S 130 Street </t>
  </si>
  <si>
    <t xml:space="preserve">    626 S 130 Street </t>
  </si>
  <si>
    <t xml:space="preserve">    630 – 638 S 130 Street (even addresses)</t>
  </si>
  <si>
    <t>2502 – 2510 S Santa Fe Avenue (even addresses)</t>
  </si>
  <si>
    <t>2611 – 2621 S Santa Fe Avenue (odd addresses)</t>
  </si>
  <si>
    <t>2322 S Main Street</t>
  </si>
  <si>
    <t xml:space="preserve">  605 S West Street</t>
  </si>
  <si>
    <t>11935 – 11991 S Blackbob Road (odd addresses)</t>
  </si>
  <si>
    <t>12045 – 12087 S Blackbob Road (odd addresses)</t>
  </si>
  <si>
    <t>14605 – 14695 W 119th Street (odd addresses)</t>
  </si>
  <si>
    <t>14905 – 14995 W 119th Street (odd addresses)</t>
  </si>
  <si>
    <t>16401 – 16531 W 119th Street (odd addresses)</t>
  </si>
  <si>
    <t>16537 – 16599 W 119th Street (odd addresses)</t>
  </si>
  <si>
    <t>120 – 200 N Sycamore Street (odd and even addresses)</t>
  </si>
  <si>
    <t>Abilene Roserock Holdings CID</t>
  </si>
  <si>
    <t>ABIC2</t>
  </si>
  <si>
    <t>2322 Fair Road</t>
  </si>
  <si>
    <t>Goodland Holiday Inn Express CID</t>
  </si>
  <si>
    <t>GOOC2</t>
  </si>
  <si>
    <t>Lenexa City Center Area E CID</t>
  </si>
  <si>
    <t>LEC10</t>
  </si>
  <si>
    <t>Pittsburg Northgate Plaza CID</t>
  </si>
  <si>
    <t>PITC1</t>
  </si>
  <si>
    <t>SALC2</t>
  </si>
  <si>
    <t>OVET6</t>
  </si>
  <si>
    <t>Overland Park Mission Farms West TDD</t>
  </si>
  <si>
    <t xml:space="preserve">  2600 – 2626 N Greenwich Road (even addresses)</t>
  </si>
  <si>
    <t xml:space="preserve">Kansas City Sporting CID </t>
  </si>
  <si>
    <t>2626 Enterprise Road</t>
  </si>
  <si>
    <t>400 – 598 E Ash Street (even addresses)</t>
  </si>
  <si>
    <t>101 – 199 N Front Street (odd addresses)</t>
  </si>
  <si>
    <t>100 – 198 S Front Street (even addresses)</t>
  </si>
  <si>
    <t>109 – 199 S 2nd Street (even and odd addresses)</t>
  </si>
  <si>
    <t>100 – 199 N 2nd Street (even and odd adresses)</t>
  </si>
  <si>
    <t xml:space="preserve">301 E Iron Street </t>
  </si>
  <si>
    <t xml:space="preserve">  1674 SE US Hwy 160</t>
  </si>
  <si>
    <t xml:space="preserve">  1002 W Kansas Avenue</t>
  </si>
  <si>
    <t>1913 Pinnacle Way</t>
  </si>
  <si>
    <t>Overland Park Jack Stack CID</t>
  </si>
  <si>
    <t>OVC14</t>
  </si>
  <si>
    <t>Salina Downtown Hotel CID</t>
  </si>
  <si>
    <t>SALC3</t>
  </si>
  <si>
    <t>115 E Mulberry Street</t>
  </si>
  <si>
    <t>Salina Alley CID</t>
  </si>
  <si>
    <t>115 E Ash Street</t>
  </si>
  <si>
    <t>SALC4</t>
  </si>
  <si>
    <t>Topeka Sherwood Crossing/Villa West CID</t>
  </si>
  <si>
    <t>TOPC6</t>
  </si>
  <si>
    <t>PO Box 3506</t>
  </si>
  <si>
    <t>Topeka, KS 66625-3506</t>
  </si>
  <si>
    <t>Edwardsville Village South 2 CID</t>
  </si>
  <si>
    <t>EDWC2</t>
  </si>
  <si>
    <t>Goddard Olympic Park CID and Olympic Park STAR Bond</t>
  </si>
  <si>
    <t>GODC1</t>
  </si>
  <si>
    <t>McPherson Plaza East Place CID</t>
  </si>
  <si>
    <t>MCPC1</t>
  </si>
  <si>
    <t>OVC15</t>
  </si>
  <si>
    <t>Overland Park Edison CID</t>
  </si>
  <si>
    <t>OVC16</t>
  </si>
  <si>
    <t>Topeka Wanamaker Hills CID</t>
  </si>
  <si>
    <t>TOPC7</t>
  </si>
  <si>
    <t xml:space="preserve">  9350 – 9500 Britton Street (even addresses)</t>
  </si>
  <si>
    <t xml:space="preserve">  9460 – 9466 Kenwood Street (even and odd  addresses)</t>
  </si>
  <si>
    <t>16900 – 17500 Prairie Star Parkway (even addresses)</t>
  </si>
  <si>
    <t>16975 94th Street</t>
  </si>
  <si>
    <t>200 Manhattan Town Center</t>
  </si>
  <si>
    <t>213 Fort Riley Boulevard</t>
  </si>
  <si>
    <t>Lenexa Point Shopping Center CID</t>
  </si>
  <si>
    <t>LEC11</t>
  </si>
  <si>
    <t>McPherson North Champlin Street CID</t>
  </si>
  <si>
    <t>MCPC2</t>
  </si>
  <si>
    <t>Newton Holiday Inn Express CID</t>
  </si>
  <si>
    <t>NEWC1</t>
  </si>
  <si>
    <t>OTTC3</t>
  </si>
  <si>
    <t>Ottawa Holiday Inn Express 1 CID</t>
  </si>
  <si>
    <t>Ottawa Holiday Inn Express 2 CID</t>
  </si>
  <si>
    <t>OTTC4</t>
  </si>
  <si>
    <t>Wichita Spaghetti Works CID</t>
  </si>
  <si>
    <t>WIC10</t>
  </si>
  <si>
    <t>Wichita River Walk STAR and Multi-Sport Stadium CID</t>
  </si>
  <si>
    <t>WIC11</t>
  </si>
  <si>
    <t>WIC12</t>
  </si>
  <si>
    <t>17140 – 17190 West 87th Street (even addresses)</t>
  </si>
  <si>
    <t>200 N Champlin Street</t>
  </si>
  <si>
    <t>1430 East Broadway Ct</t>
  </si>
  <si>
    <t>2340 S Princeton</t>
  </si>
  <si>
    <t>2340 S King Street</t>
  </si>
  <si>
    <t>645 E Douglas Avenue</t>
  </si>
  <si>
    <t>208 S Commerce Street</t>
  </si>
  <si>
    <t>102 S Saint Francis Avenue</t>
  </si>
  <si>
    <t>Wichita River District Stadium STAR and Multi-Sport Stadium CID</t>
  </si>
  <si>
    <t>8701 – 8825 Ryckert Street (odd and even addresses)</t>
  </si>
  <si>
    <t>16600 City Center Drive</t>
  </si>
  <si>
    <t>170 W Dewey Street</t>
  </si>
  <si>
    <t>513 – 523 S Main Street (odd addresses)</t>
  </si>
  <si>
    <t>101 – 137 N Waco (odd addresses)</t>
  </si>
  <si>
    <t>100 – 498 W Waterman Street (even addresses)</t>
  </si>
  <si>
    <t>600 – 699 S Wichita Street (even and odd addresses)</t>
  </si>
  <si>
    <t>2211 E Kansas Avenue</t>
  </si>
  <si>
    <t>16431 W 88th Place</t>
  </si>
  <si>
    <t>ABIC3</t>
  </si>
  <si>
    <t>100 Lafayette Aveneue</t>
  </si>
  <si>
    <t>Hays 48th &amp; Roth Avenue CID</t>
  </si>
  <si>
    <t>3900 – 3999  W 69th Terrace (even and odd addresses)</t>
  </si>
  <si>
    <t>Abilene Holiday Inn Express CID</t>
  </si>
  <si>
    <t>Derby Field Station 2 STAR Bond</t>
  </si>
  <si>
    <t>DERF2</t>
  </si>
  <si>
    <t xml:space="preserve">El Dorado Super 8 CID </t>
  </si>
  <si>
    <t>2530 W Central</t>
  </si>
  <si>
    <t>ELDC5</t>
  </si>
  <si>
    <t>Gardner Main Street Market Place CID</t>
  </si>
  <si>
    <t>GADC1</t>
  </si>
  <si>
    <t>GODC2</t>
  </si>
  <si>
    <t>Hays Hilton Garden Inn CID</t>
  </si>
  <si>
    <t>HAYC6</t>
  </si>
  <si>
    <t>Lenexa Sonoma Plaza CID</t>
  </si>
  <si>
    <t>LEC12</t>
  </si>
  <si>
    <t>Mission Gateway 3 CID</t>
  </si>
  <si>
    <t>MISC3</t>
  </si>
  <si>
    <t>Overland Park Metcalf Crossing CID</t>
  </si>
  <si>
    <t>OVC17</t>
  </si>
  <si>
    <t>1800 N 98th Street</t>
  </si>
  <si>
    <t>1930 N 98th Street</t>
  </si>
  <si>
    <t>1801 N 100th Terrace</t>
  </si>
  <si>
    <t>9801 Parallel Parkway</t>
  </si>
  <si>
    <t>9800 – 9801 Troup Avenue (odd and even addresses)</t>
  </si>
  <si>
    <t xml:space="preserve">  101 – 109 W 29th Street (odd and even addresses)</t>
  </si>
  <si>
    <t>Goddard Tanganyika Wildlife Park CID</t>
  </si>
  <si>
    <t>1000 S Hawkins Lane</t>
  </si>
  <si>
    <t xml:space="preserve">    400 – 599 Main Street (odd and even addresses)</t>
  </si>
  <si>
    <t>Wichita Multi-Sport Stadium CID</t>
  </si>
  <si>
    <t>WIC13</t>
  </si>
  <si>
    <t>Dodge City Scooters Wyatt Earp CID</t>
  </si>
  <si>
    <t>DODC6</t>
  </si>
  <si>
    <t>600 – 698 N Seneca Street (even addresses)</t>
  </si>
  <si>
    <t>100 – 198 W William Street (even and odd addresses)</t>
  </si>
  <si>
    <t>1101 – 1199 N 98th Street (odd addresses)</t>
  </si>
  <si>
    <t>Overland Park Prairiefire STAR Bond and Phase II CID</t>
  </si>
  <si>
    <t>5821 – 6199 West 137th Street (odd addresses)</t>
  </si>
  <si>
    <t>Overland Park Prairiefire STAR Bond and Phase I CID</t>
  </si>
  <si>
    <t xml:space="preserve">  5701 – 5819 West 137th Street (odd addresses)</t>
  </si>
  <si>
    <t>520 – 532 W Douglas Avenue (even addresses)</t>
  </si>
  <si>
    <t>El Dorado Super 8 CID</t>
  </si>
  <si>
    <t>Hays Extended Stay Hotel Partners 1 &amp; 2 CID</t>
  </si>
  <si>
    <t>Hays Extended Stay Hotel Partners 2 CID</t>
  </si>
  <si>
    <t>Hays Investors CID</t>
  </si>
  <si>
    <t>DODC7</t>
  </si>
  <si>
    <t>DODC8</t>
  </si>
  <si>
    <t>Fort Scott Dollar Tree CID</t>
  </si>
  <si>
    <t>FORC3</t>
  </si>
  <si>
    <t>Dodge City Boot Hill Museum CID and Heritage Area STAR Bond</t>
  </si>
  <si>
    <t>Dodge City Boot Hill Museum CID</t>
  </si>
  <si>
    <t xml:space="preserve">311 W Spruce Street </t>
  </si>
  <si>
    <t>2006 S Main Street</t>
  </si>
  <si>
    <t>Edgerton On-the-Go Travel Plaza CID</t>
  </si>
  <si>
    <t>EDGC1</t>
  </si>
  <si>
    <t>Edwardsville Village South 3 CID</t>
  </si>
  <si>
    <t>EDWC3</t>
  </si>
  <si>
    <t>Edwardsville Village South 1 CID</t>
  </si>
  <si>
    <t>EDWC4</t>
  </si>
  <si>
    <t>GOOC3</t>
  </si>
  <si>
    <t>Harper Cobblestone Inn CID</t>
  </si>
  <si>
    <t>HARC3</t>
  </si>
  <si>
    <t>899 Frontage Road</t>
  </si>
  <si>
    <t>Hays Saffron West 43rd Street</t>
  </si>
  <si>
    <t>HAYC7</t>
  </si>
  <si>
    <t>206 W 43rd Street</t>
  </si>
  <si>
    <t>LEVC4</t>
  </si>
  <si>
    <t>Shawnee Westbrooke Village CID</t>
  </si>
  <si>
    <t>SHAC3</t>
  </si>
  <si>
    <t>225 N Sycamore Street</t>
  </si>
  <si>
    <t>Wichita River District Stadium STAR Bond and Wichita Delano Catalyst CID</t>
  </si>
  <si>
    <t>WIC15</t>
  </si>
  <si>
    <t>200 N Sycamore Street</t>
  </si>
  <si>
    <t>Wichita Douglas &amp; Emporia CID</t>
  </si>
  <si>
    <t>WIC16</t>
  </si>
  <si>
    <t>Goodland 24/7 Travel Store CID</t>
  </si>
  <si>
    <t>Hays Saffron West 43rd CID</t>
  </si>
  <si>
    <t>Leavenworth Luxury &amp; Imports CID</t>
  </si>
  <si>
    <t>Manhattan Blueville Unit 2 TDD</t>
  </si>
  <si>
    <t>MANT9</t>
  </si>
  <si>
    <t>Shawnee Westbooke Village CID</t>
  </si>
  <si>
    <t>32501 W 200th Street</t>
  </si>
  <si>
    <t>32511 W 200th Street</t>
  </si>
  <si>
    <t>2710 Commerce Road</t>
  </si>
  <si>
    <t>5239 S 4th Street</t>
  </si>
  <si>
    <t>Kansas City Plaza at Speedway #1 TDD</t>
  </si>
  <si>
    <t>104 S Broadway Street</t>
  </si>
  <si>
    <t>GARC3</t>
  </si>
  <si>
    <t>1002 – 1759 Lareu Road (odd and even addresses)</t>
  </si>
  <si>
    <t>Kansas City Homefield STAR Bond</t>
  </si>
  <si>
    <t>KANHF</t>
  </si>
  <si>
    <t>Kansas City Homefield STAR BOND</t>
  </si>
  <si>
    <t>1540 – 1998 N 94th Street (even addresses)</t>
  </si>
  <si>
    <t>9800 – 10199 France Family Drive (odd and even addresses)</t>
  </si>
  <si>
    <t>1803 – 1901 N 100th Terrace (odd addresses)</t>
  </si>
  <si>
    <t xml:space="preserve">Leavenworth Price Chopper CID </t>
  </si>
  <si>
    <t>LEVC5</t>
  </si>
  <si>
    <t xml:space="preserve">Topeka Downtown Ramada Inn CID </t>
  </si>
  <si>
    <t>TOPC8</t>
  </si>
  <si>
    <t>100 – 199 W Kay Street (odd addresses)</t>
  </si>
  <si>
    <t>100 – 299 W Mary Street (even and odd addresses)</t>
  </si>
  <si>
    <t>300 – 398 Centre Drive (even addresses)</t>
  </si>
  <si>
    <t xml:space="preserve">Kansas City Schlitterbahn STAR Bond </t>
  </si>
  <si>
    <t xml:space="preserve">  9325 – 9345 Harbinger Street (even and odd addresses)</t>
  </si>
  <si>
    <t>8700 – 8850 Maurer Road (odd and even addresses)</t>
  </si>
  <si>
    <t>15911 – 16401 W 87th Street Parkway (odd addresses)</t>
  </si>
  <si>
    <t>15912 – 16165 W 87th Terrace (odd and even addresses)</t>
  </si>
  <si>
    <t>102 – 110 Lafayette Avenue (odd and even addresses)</t>
  </si>
  <si>
    <t>111 – 199 Lafayette Avenue (odd addresses only)</t>
  </si>
  <si>
    <t>2200 – 2700 N Rock Road (even addresses)</t>
  </si>
  <si>
    <t>8051 – 8299 E 63rd Street S (odd addresses)</t>
  </si>
  <si>
    <t>1807 – 1901 E Patriot Avenue (odd addresses)</t>
  </si>
  <si>
    <t>2024 – 2701 Amber Ridge Street (odd and even addresses)</t>
  </si>
  <si>
    <t>1807 – 1900 Cambridge Street (odd and even addresses)</t>
  </si>
  <si>
    <t>10901 – 11000 Village South Parkway (odd and even addresses)</t>
  </si>
  <si>
    <t>10752 – 10900 Village South Parkway (even addresses)</t>
  </si>
  <si>
    <t>10720 – 10750 Village South Parkway (even addresses)</t>
  </si>
  <si>
    <t>1760 – 1780 Lareu (even addresses)</t>
  </si>
  <si>
    <t>1761 – 1779 Lareu Road (odd addresses)</t>
  </si>
  <si>
    <t>794 – 838 E Main Street (even addresses)</t>
  </si>
  <si>
    <t>813 – 823 E Lincoln Lane (odd addresses)</t>
  </si>
  <si>
    <t>100 – 799 S Barber Drive (odd and even addresses)</t>
  </si>
  <si>
    <t>100 – 799 Crown Drive (odd and even addresses)</t>
  </si>
  <si>
    <t>400 – 899 Grand Slam Way (odd and even addresses)</t>
  </si>
  <si>
    <t>300 – 799 N Seasons Street (odd and even addresses)</t>
  </si>
  <si>
    <t>400 – 1999 E 2nd Street (odd and even addresses)</t>
  </si>
  <si>
    <t>700 – 1999 E 6th Street (odd and even addresses)</t>
  </si>
  <si>
    <t>1701 – 1999 S 183rd Street West (odd addresses)</t>
  </si>
  <si>
    <t>2627 – 2725 Enterprise Road (odd addresses)</t>
  </si>
  <si>
    <t>213 – 237 W 43rd Street (odd addresses)</t>
  </si>
  <si>
    <t>9400 – 9698 State Avenue (even addresses)</t>
  </si>
  <si>
    <t>1720 – 1900 N 100th Terrace (even addresses)</t>
  </si>
  <si>
    <t>200 – 399 Centre Drive (even and odd addresses)</t>
  </si>
  <si>
    <t>400 – 798 Centre Drive (even Addresses)</t>
  </si>
  <si>
    <t>16800 – 16820 W 89th Street (even addresses)</t>
  </si>
  <si>
    <t>8755 – 8795 Renner Avenue (odd addresses)</t>
  </si>
  <si>
    <t>8540 – 8630 Maurer Road (even addresses)</t>
  </si>
  <si>
    <t>4018 – 4141 Scenic Crossing (even and odd addresses)</t>
  </si>
  <si>
    <t>1104 – 1127 Scenic Landing (even and odd addresses)</t>
  </si>
  <si>
    <t>4017 – 4024 Scenic Court (even and odd addresses)</t>
  </si>
  <si>
    <t xml:space="preserve">4017 – 4030 Scenic Circle (even and odd addresses) </t>
  </si>
  <si>
    <t>100 – 103 Manhattan Town Center (even and odd addresses)</t>
  </si>
  <si>
    <t>2214 – 2270 Plaza East Place (even addresses only)</t>
  </si>
  <si>
    <t>2300 – 2302 Plaza East Place (even addresses only)</t>
  </si>
  <si>
    <t>4801 – 4901 Johnson Drive (odd addresses)</t>
  </si>
  <si>
    <t>5901 – 5931 Roeland Drive (odd addresses)</t>
  </si>
  <si>
    <t>10300 – 10598 S Ridgeview Road (even addresses)</t>
  </si>
  <si>
    <t>10460 – 10599 S Warwick Street (even and odd addresses)</t>
  </si>
  <si>
    <t>18300 – 18898 W 106th Street (even addresses only)</t>
  </si>
  <si>
    <t>8010 – 8040 Marty Street (even addresses only)</t>
  </si>
  <si>
    <t>7301 – 7325 W 80th Street (odd addresses only)</t>
  </si>
  <si>
    <t>8900 – 9098 W 137th Street (even addresses)</t>
  </si>
  <si>
    <t>7200 – 7298 Shawnee Mission Parkway (even addresses)</t>
  </si>
  <si>
    <t>3900 – 4200 W 105th Street (even and odd addresses)</t>
  </si>
  <si>
    <t>10450 – 10900 Mission Road (even addresses)</t>
  </si>
  <si>
    <t>2802 – 2826 North Broadway (even addresses)</t>
  </si>
  <si>
    <t>100 – 108 S 2nd Street (even addresses)</t>
  </si>
  <si>
    <t>101 – 105 S 3rd Street (odd addresses)</t>
  </si>
  <si>
    <t>100 – 112 S 3rd Street (even addresses)</t>
  </si>
  <si>
    <t>100 – 134 S 4th Street (even addresses)</t>
  </si>
  <si>
    <t>101 – 199 S 4th Street (odd addresses)</t>
  </si>
  <si>
    <t>101 – 199 N 5th Street (odd addresses)</t>
  </si>
  <si>
    <t>233 – 299 N 5th Street (odd addresses)</t>
  </si>
  <si>
    <t>100 – 199 S 5th Street (even and odd addresses)</t>
  </si>
  <si>
    <t>200 – 398 S 5th Street (even addresses)</t>
  </si>
  <si>
    <t>201 – 209 S 5th Street (odd addresses)</t>
  </si>
  <si>
    <t>245 – 301 S 5th Street (odd addresses)</t>
  </si>
  <si>
    <t>100 – 199 N 7th Street (even and odd addresses)</t>
  </si>
  <si>
    <t>200 – 298 N 7th Street (even addresses)</t>
  </si>
  <si>
    <t>100 – 199 S 7th Street (even and odd addresses)</t>
  </si>
  <si>
    <t>201 – 237 S 7th Street (odd addresses)</t>
  </si>
  <si>
    <t>301 – 399 S 7th Street (odd addresses)</t>
  </si>
  <si>
    <t>100 – 199 W Ash Street (even and odd addresses)</t>
  </si>
  <si>
    <t>201 – 209 W Ash Street (odd addresses)</t>
  </si>
  <si>
    <t>100 – 114 E Ash Street (even and odd addresses)</t>
  </si>
  <si>
    <t>116 – 199 E Ash Street (even and odd addresses)</t>
  </si>
  <si>
    <t>101 – 199 W Elm Street (odd addresses)</t>
  </si>
  <si>
    <t>100 – 198 E Elm Street (even addresses)</t>
  </si>
  <si>
    <t>100 – 207 W Iron Avenue (even and odd addresses)</t>
  </si>
  <si>
    <t>100 – 299 E Iron Avenue (even and odd addresses)</t>
  </si>
  <si>
    <t>300 – 498 E Iron Avenue (even addresses)</t>
  </si>
  <si>
    <t>303 – 407 E Iron Avenue (odd addresses)</t>
  </si>
  <si>
    <t>100 – 106 W Mulberry Street (even addresses)</t>
  </si>
  <si>
    <t>101 – 199 W Mulberry Street (odd addresses)</t>
  </si>
  <si>
    <t>100 – 114 E Mulberry Street (even and odd addresses)</t>
  </si>
  <si>
    <t>116 – 207 E Mulberry Street (even and odd addresses)</t>
  </si>
  <si>
    <t>100 – 299 N Sante Fe Avenue (even and odd addresses)</t>
  </si>
  <si>
    <t>100 – 250 S Santa Fe Avenue (even and odd addresses)</t>
  </si>
  <si>
    <t>252 – 256 S Santa Fe Avenue (even addresses)</t>
  </si>
  <si>
    <t>258 – 399 S Santa Fe Avenue (even and odd addresses)</t>
  </si>
  <si>
    <t>100 – 198 W South Street (even addresses)</t>
  </si>
  <si>
    <t>101 – 199 E South Street (odd addresses)</t>
  </si>
  <si>
    <t>100 – 199 W Walnut Street (even and odd addresses)</t>
  </si>
  <si>
    <t>100 – 209 E Walnut Street (even and odd addresses)</t>
  </si>
  <si>
    <t>301 – 309 E Walnut Street (odd addresses)</t>
  </si>
  <si>
    <t xml:space="preserve">101 – 107 S 2nd Street (odd addresses) </t>
  </si>
  <si>
    <t>100 – 199 N 3rd Street (even and odd addresses)</t>
  </si>
  <si>
    <t>201 – 299 N 3rd Street (odd addresses)</t>
  </si>
  <si>
    <t>107 – 299 S 3rd Street (odd addresses)</t>
  </si>
  <si>
    <t>114 – 298 S 3rd Street (even addresses)</t>
  </si>
  <si>
    <t>136 – 298 S 4th Street (even addresses)</t>
  </si>
  <si>
    <t>201 – 299 S 4th Street (odd addresses)</t>
  </si>
  <si>
    <t>300 – 398 S 4th Street (even addresses)</t>
  </si>
  <si>
    <t>100 – 198 N 5th Street (even addresses)</t>
  </si>
  <si>
    <t>200 – 220 N 5th Street (even addresses)</t>
  </si>
  <si>
    <t>222 – 232 N 5th Street (even and odd addresses)</t>
  </si>
  <si>
    <t>234 – 298 N 5th Street (even addresses)</t>
  </si>
  <si>
    <t>211 – 243 S 5th Street (odd addresses)</t>
  </si>
  <si>
    <t>303 – 399 S 5th Street (odd addresses)</t>
  </si>
  <si>
    <t>239 – 299 S 7th Street (odd addresses)</t>
  </si>
  <si>
    <t>101 – 129 S 8th Street (odd addresses)</t>
  </si>
  <si>
    <t>211 – 299 W Ash Street (odd addresses)</t>
  </si>
  <si>
    <t>200 – 399 E Ash Street (even and odd addresses)</t>
  </si>
  <si>
    <t>200 – 398 E Elm Street (even addresses)</t>
  </si>
  <si>
    <t>209 – 299 W Iron Avenue (odd addresses)</t>
  </si>
  <si>
    <t>409 – 499 E Iron Avenue (odd addresses)</t>
  </si>
  <si>
    <t>500 – 599 E Iron Avenue (even and odd addresses)</t>
  </si>
  <si>
    <t>108 – 198 W Mulberry Street (even addresses)</t>
  </si>
  <si>
    <t>208 – 299 E Mulberry Street (even and odd addresses)</t>
  </si>
  <si>
    <t>301 – 499 E Mulberry Street (odd addresses)</t>
  </si>
  <si>
    <t>201 – 299 E South Street (odd addresses)</t>
  </si>
  <si>
    <t>210 – 300 E Walnut Street (even and odd addresses)</t>
  </si>
  <si>
    <t>302 – 308 E Walnut Street (even addresses)</t>
  </si>
  <si>
    <t>310 – 499 E Walnut Street (even and odd addresses)</t>
  </si>
  <si>
    <t>501 – 599 E Walnut Street (odd addresses)</t>
  </si>
  <si>
    <t>7301 – 7499 Quivira Road (odd addresses)</t>
  </si>
  <si>
    <t>6020 – 6048 SW 29th Street (even addresses)</t>
  </si>
  <si>
    <t>1700 – 1900 SW Wanamaker Road (even addresses only)</t>
  </si>
  <si>
    <t>414 – 500 E Douglas Avenue (even addresses)</t>
  </si>
  <si>
    <t>101 – 111 N Emporia Avenue (odd addresses)</t>
  </si>
  <si>
    <t>121 – 133 N Emporia Avenue (odd addresses)</t>
  </si>
  <si>
    <t>114 – 122 N Emporia Avenue (even addresses)</t>
  </si>
  <si>
    <t xml:space="preserve">  2630 – 2790 N Greenwich Road (even addresses)</t>
  </si>
  <si>
    <t>200 – 299 S Sycamore (odd and even addresses)</t>
  </si>
  <si>
    <t>600 – 650 W Burton Avenue (even addresses)</t>
  </si>
  <si>
    <t>200 – 298 S Oak Street (even addresses)</t>
  </si>
  <si>
    <t>535 – 581 W Douglas Avenue (odd and even addresses)</t>
  </si>
  <si>
    <t>501 – 533 W Douglas (odd addresses)</t>
  </si>
  <si>
    <t>300 – 498 W Maple Street (even addresses)</t>
  </si>
  <si>
    <t>500 – 599 W Maple Street (odd and even addresses)</t>
  </si>
  <si>
    <t>100 – 198 S Sycamore Street (even addresses)</t>
  </si>
  <si>
    <t>300 – 520 S Sycamore Street (even addresses)</t>
  </si>
  <si>
    <t>300 – 599 W Texas Avenue (odd and even addresses)</t>
  </si>
  <si>
    <t>101 – 169 W Dewey Street (odd addresses)</t>
  </si>
  <si>
    <t>171 – 499 W Dewey Street (odd and even addresses)</t>
  </si>
  <si>
    <t>101 – 511 S Main Street (odd addresses)</t>
  </si>
  <si>
    <t>527 – 699 S Main Street (odd addresses)</t>
  </si>
  <si>
    <t>139 – 199 N Waco (odd addresses)</t>
  </si>
  <si>
    <t>400 – 599 S Water Street (odd and even addresses)</t>
  </si>
  <si>
    <t>101 – 499 W Waterman Street (odd addresses)</t>
  </si>
  <si>
    <t>400 – 599 S Wichita Street (odd and even addresses)</t>
  </si>
  <si>
    <t>301 – 499 W Maple Street (odd adresses)</t>
  </si>
  <si>
    <t>201 – 299 N Waco (odd addresses)</t>
  </si>
  <si>
    <t>617 – 619 E William Street (odd addresses)</t>
  </si>
  <si>
    <t>1709 – 1813 N 98th Street (odd addresses)</t>
  </si>
  <si>
    <t>1100 – 1120 N 98th Street (even addresses)</t>
  </si>
  <si>
    <t>1300 – 1798 N 98th Street (even addresses)</t>
  </si>
  <si>
    <t>1705 N 98th Street</t>
  </si>
  <si>
    <t>1815 – 1999 N 98th Street (odd addresses)</t>
  </si>
  <si>
    <t xml:space="preserve">2107 S 4th Street </t>
  </si>
  <si>
    <t>200 – 206 W Walnut Street (even addresses)</t>
  </si>
  <si>
    <t>2703 – 2735 SW Wanamaker Road (odd addresses)</t>
  </si>
  <si>
    <t>2811 – 2835 SW Wanamaker Road (odd addresses)</t>
  </si>
  <si>
    <t>9801 – 9905 State Avenue (odd addresses)</t>
  </si>
  <si>
    <t>9700 – 9850 State Avenue (even addresses)</t>
  </si>
  <si>
    <t>10306 Troup Avenuenue</t>
  </si>
  <si>
    <t xml:space="preserve">420 SE 6th Avenue </t>
  </si>
  <si>
    <t>601 – 649 W Texas Avenue (odd addresses)</t>
  </si>
  <si>
    <t>101 – 399 Wildcat Creek Road  (odd addresses only)</t>
  </si>
  <si>
    <t>901 – 999 N Scenic Drive (odd addresses only)</t>
  </si>
  <si>
    <t>1000 – 1150 N. Scenic Drive (even and Odd addresses)</t>
  </si>
  <si>
    <t>4203 – 4299 Anderson Avenue  (odd addresses only)</t>
  </si>
  <si>
    <t>9401 – 9799 Parallel Parkway (odd addresses)</t>
  </si>
  <si>
    <t xml:space="preserve">  4700 – 5099 Indian Creek Parkway (odd and even addresses)</t>
  </si>
  <si>
    <t xml:space="preserve">  5100 – 5498 Indian Creek Parkway (even addresses)</t>
  </si>
  <si>
    <t>3900 – 4200 Indian Creek Parkway (even and odd addresses)</t>
  </si>
  <si>
    <t>251 – 257 S Santa Fe Avenue (odd addresses)</t>
  </si>
  <si>
    <t>201 – 221 N 5th Street (odd addresses)</t>
  </si>
  <si>
    <t>100 – 399 S Santa Fe Avenue (even and odd addresses)</t>
  </si>
  <si>
    <t>Dodge City Capital Group Nevada CID</t>
  </si>
  <si>
    <t>DODC9</t>
  </si>
  <si>
    <t>Leavenworth Fort Gate CID</t>
  </si>
  <si>
    <t>LEVC6</t>
  </si>
  <si>
    <t>Liberal Southgate Mall CID</t>
  </si>
  <si>
    <t>LIBC4</t>
  </si>
  <si>
    <t>OVC19</t>
  </si>
  <si>
    <t>Salina North 9th Street HPSA CID</t>
  </si>
  <si>
    <t>SALC5</t>
  </si>
  <si>
    <t>Salina North 9th St HPSA CID</t>
  </si>
  <si>
    <t>551 – 615 Metropolitan Avenue (odd addresses)</t>
  </si>
  <si>
    <t>910 – 928 S Kansas Avenue (even addresses)</t>
  </si>
  <si>
    <t>942 – 1100 S Kansas Avenue (even addresses)</t>
  </si>
  <si>
    <t>501  –  525 Bhakta Court (odd addresses)</t>
  </si>
  <si>
    <t>5501 – 5799 W 112th Street (odd addresses)</t>
  </si>
  <si>
    <t>5500 – 5799 W 112th Terrace (odd and even addresses)</t>
  </si>
  <si>
    <t>5500 – 5799 W 112th Place (odd and even addresses)</t>
  </si>
  <si>
    <t>5500 – 5799 W 112th Court (odd and even addresses)</t>
  </si>
  <si>
    <t>5500 – 5799 W 113th Street (odd and even addresses)</t>
  </si>
  <si>
    <t>5500 – 5799 W 113th Terrace (odd and even addresses)</t>
  </si>
  <si>
    <t>5500 – 5799 W 113th Place (odd and even addresses)</t>
  </si>
  <si>
    <t>5500 – 5799 W 113th Court (odd and even addresses)</t>
  </si>
  <si>
    <t>5500 – 5799 W 114th Street (odd and even addresses)</t>
  </si>
  <si>
    <t>5500 – 5799 W 114th Terrace (odd and even addresses)</t>
  </si>
  <si>
    <t>5500 – 5799 W 114th Place (odd and even addresses)</t>
  </si>
  <si>
    <t>5500 – 5799 W 114th Court (odd and even addresses)</t>
  </si>
  <si>
    <t>5500 – 5798 W 115th Street (even addresses only)</t>
  </si>
  <si>
    <t>11200 – 11498 Nall Avenue (even addresses only)</t>
  </si>
  <si>
    <t>11200 – 11499 Edgewater Drive (odd and even addresses)</t>
  </si>
  <si>
    <t>11200 – 11499 Maple Street (odd and even addresses)</t>
  </si>
  <si>
    <t>11200 – 11499 Hastings Street (odd and even addresses)</t>
  </si>
  <si>
    <t>11200 – 11499 Reeds Street (odd and even addresses)</t>
  </si>
  <si>
    <t>11200 – 11499 Colonial Drive (odd and even addresses)</t>
  </si>
  <si>
    <t>11201 – 11499 Outlook Street (odd addresses only)</t>
  </si>
  <si>
    <t>Kansas City Legends Garage and Lawn CID and Race Track STAR Bond</t>
  </si>
  <si>
    <t>Salina Downtown STAR Bond and Downtown CID</t>
  </si>
  <si>
    <t>Garden City Schulman Crossing CID and Sports of the World STAR Bond</t>
  </si>
  <si>
    <t>The CID shares a common address with Hutchinson Mall of 1500 E 11th Avenue. Hobby Lobby and Orschlen are located within this CID.</t>
  </si>
  <si>
    <t>1781 – 1900 Lareu Road (odd and even addresses</t>
  </si>
  <si>
    <t>Topeka Heartland Park Redevelopement District STAR Bond</t>
  </si>
  <si>
    <t>Frontenac Harbor Freight CID</t>
  </si>
  <si>
    <t>FROC1</t>
  </si>
  <si>
    <t>1007 US 69 Hwy</t>
  </si>
  <si>
    <t>Hays Travel Plaza CID</t>
  </si>
  <si>
    <t>HAYC8</t>
  </si>
  <si>
    <t>Leawood Ranch Mart North CID</t>
  </si>
  <si>
    <t>LEAC2</t>
  </si>
  <si>
    <t>5605 Russell Road</t>
  </si>
  <si>
    <t>5609 Russell Road</t>
  </si>
  <si>
    <t>5601 230th Avenue</t>
  </si>
  <si>
    <t>3860 W 95th Street</t>
  </si>
  <si>
    <t>632 – 670 E Main Street (even addresses)</t>
  </si>
  <si>
    <t>3500 - 3814 W 95th Street (even addresses)</t>
  </si>
  <si>
    <t>9417 - 9437 Mission Road (odd addresses)</t>
  </si>
  <si>
    <t>1640 – 1710 E Meadowlark Boulevard (even addresses)</t>
  </si>
  <si>
    <t>500 W Wyatt Earp Boulevard</t>
  </si>
  <si>
    <t>100 – 499 W Wyatt Earp Boulevard (odd and even addresses)</t>
  </si>
  <si>
    <t>501 – 520 W Wyatt Earp Boulevard (odd and even addresses)</t>
  </si>
  <si>
    <t>100 – 320 E Wyatt Earp Boulevard (even addresses)</t>
  </si>
  <si>
    <t>101 – 809 E Wyatt Earp Boulevard (odd addresses)</t>
  </si>
  <si>
    <t>1410 W Wyatt Earp Boulevard</t>
  </si>
  <si>
    <t>904 W Wyatt Earp Boulevard</t>
  </si>
  <si>
    <t xml:space="preserve">3932 Rainbow Boulevard </t>
  </si>
  <si>
    <t>3900 – 3930 Rainbow Boulevard (even addresses)</t>
  </si>
  <si>
    <t>3934 – 3944 Rainbow Boulevard (even addresses)</t>
  </si>
  <si>
    <t>3404 – 3448 Rainbow Boulevard (odd and even addresses)</t>
  </si>
  <si>
    <t>400 Speedway Boulevard</t>
  </si>
  <si>
    <t>8800 – 8816 Renner Boulevard (even addresses)</t>
  </si>
  <si>
    <t>8801 – 8817 Renner Boulevard (odd addresses)</t>
  </si>
  <si>
    <t xml:space="preserve">  9300 – 9498 Renner Boulevard (even addresses)</t>
  </si>
  <si>
    <t>8742 – 8750 Loiret Boulevard (even addresses)</t>
  </si>
  <si>
    <t>2704 E Centennial Boulevard</t>
  </si>
  <si>
    <t>2867 Centennial Boulevard</t>
  </si>
  <si>
    <t>2870 Centennial Boulevard</t>
  </si>
  <si>
    <t>2891 Centennial Boulevard</t>
  </si>
  <si>
    <t>301 – 799 Tuttle Creek Boulevard (odd addresses)</t>
  </si>
  <si>
    <t>4950 – 4958 Roe Boulevard (even addresses)</t>
  </si>
  <si>
    <t>4962 – 4998 Roe Boulevard (even addresses)</t>
  </si>
  <si>
    <t xml:space="preserve">4960 Roe Boulevard  </t>
  </si>
  <si>
    <t>7530 SW Topeka Boulevard</t>
  </si>
  <si>
    <t>2901 – 3099 SW Topeka Boulevard (odd addresses)</t>
  </si>
  <si>
    <t>4701 – 4739 Rainbow Boulevard (odd addresses)</t>
  </si>
  <si>
    <t>401 – 499 S McLean Boulevard (odd addresses)</t>
  </si>
  <si>
    <t>100 – 399 S McLean Boulevard (odd and even addresses)</t>
  </si>
  <si>
    <t>400 – 498 S McLean Boulevard (even addresses)</t>
  </si>
  <si>
    <t>100 – 398 N McLean Boulevard (even addresses)</t>
  </si>
  <si>
    <t>Liberal Plaza CID</t>
  </si>
  <si>
    <t>LIBC5</t>
  </si>
  <si>
    <t>OVC20</t>
  </si>
  <si>
    <t>Parsons Hospitality CID</t>
  </si>
  <si>
    <t>PARC1</t>
  </si>
  <si>
    <t>1505-1543 N Kansas Ave (odd addresses only)</t>
  </si>
  <si>
    <t xml:space="preserve">8223 W 103rd Street </t>
  </si>
  <si>
    <t>1500 Cattle Dr</t>
  </si>
  <si>
    <t>1501 Larsen Dr</t>
  </si>
  <si>
    <t>32513 W 200th Street</t>
  </si>
  <si>
    <t>CHECK</t>
  </si>
  <si>
    <t>601 E Douglas Avenue</t>
  </si>
  <si>
    <t>Cherokee (Crawford County)</t>
  </si>
  <si>
    <t>Cherokee (Cherokee County)</t>
  </si>
  <si>
    <t xml:space="preserve">Abilene Family Dollar CID </t>
  </si>
  <si>
    <t>ABIC4</t>
  </si>
  <si>
    <t>1709 N Buckeye Ave</t>
  </si>
  <si>
    <t xml:space="preserve">Fairway 55th and Parkway CID </t>
  </si>
  <si>
    <t>FAIC1</t>
  </si>
  <si>
    <t>4100 - 4200 Shawnee Mission Parkway</t>
  </si>
  <si>
    <t>The CID share a common address with Comanche Plaza of 1701 N 14th Avenue. Harbor Freight and Best Water are located within the CID. All other businessess are in DODFO.</t>
  </si>
  <si>
    <t>Abilene Family Dollar CID</t>
  </si>
  <si>
    <t>Fairway 55th and Parkway CID</t>
  </si>
  <si>
    <t>Click on link to bring up state rate change effective April 1, 2022</t>
  </si>
  <si>
    <t>Overland Park Galleria 115 CID</t>
  </si>
  <si>
    <t>Overland Park Brookridge 1 CID</t>
  </si>
  <si>
    <t>Click on link to bring up state rate change effective July 1, 2022</t>
  </si>
  <si>
    <t>Garden City Plaza CID</t>
  </si>
  <si>
    <t>GARC4</t>
  </si>
  <si>
    <t>2204 E Kansas Avenue</t>
  </si>
  <si>
    <t>2206 E Kansas Avenue</t>
  </si>
  <si>
    <t xml:space="preserve">2214 E Kansas Avenue </t>
  </si>
  <si>
    <t>2302 E Kansas Avenue</t>
  </si>
  <si>
    <t>Gardner Plaza South CID</t>
  </si>
  <si>
    <t>GADC2</t>
  </si>
  <si>
    <t>29200 - 29401 W 187th Terrace (odd and even addresses)</t>
  </si>
  <si>
    <t>18700 - 18791 Vivian Street (odd and even addresses)</t>
  </si>
  <si>
    <t>18701 - 18791 Gardner Road (odd addresses)</t>
  </si>
  <si>
    <t>JUNC2</t>
  </si>
  <si>
    <t>437 E Chestnut Street</t>
  </si>
  <si>
    <t>Junction City Burke's CID</t>
  </si>
  <si>
    <t>Liberal Venture Kansas CID</t>
  </si>
  <si>
    <t>1547 - 1601 N Kansas Avenue (odd addresses)</t>
  </si>
  <si>
    <t>LIBC6</t>
  </si>
  <si>
    <t>Wichita Douglas Market Development CID</t>
  </si>
  <si>
    <t>WIC17</t>
  </si>
  <si>
    <t>105 S Broadway Avenue</t>
  </si>
  <si>
    <t>124 - 200 S Broadway Avenue (even addresses)</t>
  </si>
  <si>
    <t>32503 W 200th Street</t>
  </si>
  <si>
    <t>32505 W 200th Street</t>
  </si>
  <si>
    <t>32507 W 200th Street</t>
  </si>
  <si>
    <t>427 – 435 E Chestnut Street (odd addresses)</t>
  </si>
  <si>
    <t xml:space="preserve">  603 W 3rd Street</t>
  </si>
  <si>
    <t xml:space="preserve">  901 – 1001 Lareu Road (odd addresses)</t>
  </si>
  <si>
    <t xml:space="preserve">Garden City Plaza CID </t>
  </si>
  <si>
    <t xml:space="preserve">Junction City Burke's CID </t>
  </si>
  <si>
    <t xml:space="preserve">Liberal Venture Kansas CID </t>
  </si>
  <si>
    <t>29220 - 29400 W 188th Street (even addresses)</t>
  </si>
  <si>
    <t xml:space="preserve">Goodland 24/7 Travel Store CID </t>
  </si>
  <si>
    <t>205 E Douglas Avenue</t>
  </si>
  <si>
    <t>221 - 223 E Douglas Avenue (odd addresses)</t>
  </si>
  <si>
    <t>Colby 24/7 Triplett CID</t>
  </si>
  <si>
    <t>1980 S Range Avenue</t>
  </si>
  <si>
    <t>1990 S Range Avenue</t>
  </si>
  <si>
    <t>COLC1</t>
  </si>
  <si>
    <t>Lenexa Ten Ridge CID</t>
  </si>
  <si>
    <t>LEC13</t>
  </si>
  <si>
    <t>Manhattan Art and Light Star Bond</t>
  </si>
  <si>
    <t>MANAL</t>
  </si>
  <si>
    <t>322 Pierre Street</t>
  </si>
  <si>
    <t>311 - 317 Houston Street  (odd addresses)</t>
  </si>
  <si>
    <t>1201 – 1601 N 98th Street (odd addresses)</t>
  </si>
  <si>
    <t>1700 N 100th Terrace</t>
  </si>
  <si>
    <t>1702 N 100th Terrace</t>
  </si>
  <si>
    <t>1337 - 1729 N 90th Street (odd addresses)</t>
  </si>
  <si>
    <t>9338 State Avenue</t>
  </si>
  <si>
    <t>1133 - 1235 N 94th Street (odd addresses)</t>
  </si>
  <si>
    <t>1701 N 100th Terrace</t>
  </si>
  <si>
    <t>1537 – 1715 N 94th Street (odd addresses)</t>
  </si>
  <si>
    <t>201 – 335 Pierre Street (odd addresses)</t>
  </si>
  <si>
    <t>Manhattan Marketplace TDD and Flint Hills North Star Bond</t>
  </si>
  <si>
    <t>143 N McLean Boulevard</t>
  </si>
  <si>
    <t>101 – 141 N McLean Boulevard (odd addresses)</t>
  </si>
  <si>
    <t>Manhattan Flint Hills South TDD and Flint Hills South Star Bond</t>
  </si>
  <si>
    <t xml:space="preserve">  2500 – 2599 N Greenwich Road (odd and even addresses)</t>
  </si>
  <si>
    <t xml:space="preserve">  2614 – 2618 N Greenwich Court (even addresses)</t>
  </si>
  <si>
    <t xml:space="preserve">  2628 – 2670 N Greenwich Court (odd and even addresses)</t>
  </si>
  <si>
    <t xml:space="preserve">  2688 – 2692 N Greenwich Court (odd and even addresses)</t>
  </si>
  <si>
    <t xml:space="preserve">  2758 – 2764 N Greenwich Court (odd and even addresses)</t>
  </si>
  <si>
    <t>9002 – 9336 State Avenue (even addresses)</t>
  </si>
  <si>
    <t>18000 - 18299 W 101th Street (Even and odd addresses)</t>
  </si>
  <si>
    <t>145 – 199 N McLean Boulevard (odd addresses)</t>
  </si>
  <si>
    <t>205 - 223 S 4th Street (odd addresses)</t>
  </si>
  <si>
    <t>Dodge City Village Square Mall CID</t>
  </si>
  <si>
    <t>DOC10</t>
  </si>
  <si>
    <t>2601 Central Avenue</t>
  </si>
  <si>
    <t>2609 Central Avenue</t>
  </si>
  <si>
    <t>The combined sales tax rates listed in this booklet are effective January 1, 2023.</t>
  </si>
  <si>
    <t>Codes for Sales of Qualified Food Items</t>
  </si>
  <si>
    <t>Total Tax Rate for Qualified Food Items</t>
  </si>
  <si>
    <t>Total Tax Rate Non Food</t>
  </si>
  <si>
    <t>Total Tax Rate Food</t>
  </si>
  <si>
    <t>State Rate Non Food</t>
  </si>
  <si>
    <t>State Rate Food</t>
  </si>
  <si>
    <t>RNABB</t>
  </si>
  <si>
    <t>DKABI</t>
  </si>
  <si>
    <t>C4ABI</t>
  </si>
  <si>
    <t>C3ABI</t>
  </si>
  <si>
    <t>C1ABI</t>
  </si>
  <si>
    <t>C2ABI</t>
  </si>
  <si>
    <t>LYADM</t>
  </si>
  <si>
    <t>RPAGE</t>
  </si>
  <si>
    <t>PLAGR</t>
  </si>
  <si>
    <t>BTALB</t>
  </si>
  <si>
    <t>RCALD</t>
  </si>
  <si>
    <t>RHALE</t>
  </si>
  <si>
    <t>LYALL</t>
  </si>
  <si>
    <t>COALL</t>
  </si>
  <si>
    <t>WBALM</t>
  </si>
  <si>
    <t>NTALM</t>
  </si>
  <si>
    <t>WBALT</t>
  </si>
  <si>
    <t>LBALT</t>
  </si>
  <si>
    <t>OBALT</t>
  </si>
  <si>
    <t>WLALT</t>
  </si>
  <si>
    <t>LYAME</t>
  </si>
  <si>
    <t>SGAND</t>
  </si>
  <si>
    <t>COAND</t>
  </si>
  <si>
    <t>BUAND</t>
  </si>
  <si>
    <t>HPANT</t>
  </si>
  <si>
    <t>CRARC</t>
  </si>
  <si>
    <t>SUARG</t>
  </si>
  <si>
    <t>CLARK</t>
  </si>
  <si>
    <t>C1ARK</t>
  </si>
  <si>
    <t>RNARL</t>
  </si>
  <si>
    <t>CRARM</t>
  </si>
  <si>
    <t>CAASH</t>
  </si>
  <si>
    <t>SAASS</t>
  </si>
  <si>
    <t>ATATC</t>
  </si>
  <si>
    <t>AEATC</t>
  </si>
  <si>
    <t>COATC</t>
  </si>
  <si>
    <t>C2ATC</t>
  </si>
  <si>
    <t>C1ATC</t>
  </si>
  <si>
    <t>SMATH</t>
  </si>
  <si>
    <t>CLATL</t>
  </si>
  <si>
    <t>HPATT</t>
  </si>
  <si>
    <t>RAATW</t>
  </si>
  <si>
    <t>SNAUB</t>
  </si>
  <si>
    <t>BUAUG</t>
  </si>
  <si>
    <t>C1AUG</t>
  </si>
  <si>
    <t>C2AUG</t>
  </si>
  <si>
    <t>CDAUR</t>
  </si>
  <si>
    <t>MSAXT</t>
  </si>
  <si>
    <t>DGBAL</t>
  </si>
  <si>
    <t>COBAB</t>
  </si>
  <si>
    <t>LCBAR</t>
  </si>
  <si>
    <t>WSBAR</t>
  </si>
  <si>
    <t>LBBAR</t>
  </si>
  <si>
    <t>COBAT</t>
  </si>
  <si>
    <t>LVBAS</t>
  </si>
  <si>
    <t>TDBAS</t>
  </si>
  <si>
    <t>ALBAS</t>
  </si>
  <si>
    <t>CKBAX</t>
  </si>
  <si>
    <t>NSBAZ</t>
  </si>
  <si>
    <t>MSBEA</t>
  </si>
  <si>
    <t>SGBEL</t>
  </si>
  <si>
    <t>SUBEL</t>
  </si>
  <si>
    <t>RPBEL</t>
  </si>
  <si>
    <t>MCBEL</t>
  </si>
  <si>
    <t>EDBEL</t>
  </si>
  <si>
    <t>PTBEL</t>
  </si>
  <si>
    <t>WLBEN</t>
  </si>
  <si>
    <t>OTBEN</t>
  </si>
  <si>
    <t>SGBEN</t>
  </si>
  <si>
    <t>BUBEN</t>
  </si>
  <si>
    <t>NMBER</t>
  </si>
  <si>
    <t>LCBEV</t>
  </si>
  <si>
    <t>CNBIR</t>
  </si>
  <si>
    <t>RHBIS</t>
  </si>
  <si>
    <t>LNBLU</t>
  </si>
  <si>
    <t>MSBLU</t>
  </si>
  <si>
    <t>HPBLU</t>
  </si>
  <si>
    <t>GHBOG</t>
  </si>
  <si>
    <t>JOBON</t>
  </si>
  <si>
    <t>LVBON</t>
  </si>
  <si>
    <t>WYBON</t>
  </si>
  <si>
    <t>C1BON</t>
  </si>
  <si>
    <t>COBOU</t>
  </si>
  <si>
    <t>THBRE</t>
  </si>
  <si>
    <t>BBBRO</t>
  </si>
  <si>
    <t>SABRO</t>
  </si>
  <si>
    <t>COBRO</t>
  </si>
  <si>
    <t>NSBRO</t>
  </si>
  <si>
    <t>FOBUC</t>
  </si>
  <si>
    <t>WLBUF</t>
  </si>
  <si>
    <t>RNBUH</t>
  </si>
  <si>
    <t>RSBUN</t>
  </si>
  <si>
    <t>CLBUR</t>
  </si>
  <si>
    <t>PNBUR</t>
  </si>
  <si>
    <t>OSBUR</t>
  </si>
  <si>
    <t>CFBUR</t>
  </si>
  <si>
    <t>MNBUR</t>
  </si>
  <si>
    <t>JWBUR</t>
  </si>
  <si>
    <t>HVBUR</t>
  </si>
  <si>
    <t>LYBUS</t>
  </si>
  <si>
    <t>RCBUS</t>
  </si>
  <si>
    <t>COBUT</t>
  </si>
  <si>
    <t>PRBYE</t>
  </si>
  <si>
    <t>SUCAL</t>
  </si>
  <si>
    <t>CLCAM</t>
  </si>
  <si>
    <t>MGCAN</t>
  </si>
  <si>
    <t>MPCAN</t>
  </si>
  <si>
    <t>OSCAR</t>
  </si>
  <si>
    <t>DKCAR</t>
  </si>
  <si>
    <t>BUCAS</t>
  </si>
  <si>
    <t>MCCAW</t>
  </si>
  <si>
    <t>SMCED</t>
  </si>
  <si>
    <t>CSCED</t>
  </si>
  <si>
    <t>CQCED</t>
  </si>
  <si>
    <t>NMCEN</t>
  </si>
  <si>
    <t>NOCHA</t>
  </si>
  <si>
    <t>C2CHA</t>
  </si>
  <si>
    <t>C1CHA</t>
  </si>
  <si>
    <t>DKCHA</t>
  </si>
  <si>
    <t>RCCHA</t>
  </si>
  <si>
    <t>COCHS</t>
  </si>
  <si>
    <t>CQCHA</t>
  </si>
  <si>
    <t>COCHQ</t>
  </si>
  <si>
    <t>SGCHE</t>
  </si>
  <si>
    <t>CKCHE</t>
  </si>
  <si>
    <t>CRCHE</t>
  </si>
  <si>
    <t>COCHK</t>
  </si>
  <si>
    <t>MGCHE</t>
  </si>
  <si>
    <t>LBCHE</t>
  </si>
  <si>
    <t>COCHY</t>
  </si>
  <si>
    <t>GYCIM</t>
  </si>
  <si>
    <t>JACIR</t>
  </si>
  <si>
    <t>BTCLA</t>
  </si>
  <si>
    <t>COCLA</t>
  </si>
  <si>
    <t>CYCLA</t>
  </si>
  <si>
    <t>COCLY</t>
  </si>
  <si>
    <t>DCCLA</t>
  </si>
  <si>
    <t>NTCLA</t>
  </si>
  <si>
    <t>SGCLE</t>
  </si>
  <si>
    <t>CYCLI</t>
  </si>
  <si>
    <t>WSCLI</t>
  </si>
  <si>
    <t>GWCLI</t>
  </si>
  <si>
    <t>COCLO</t>
  </si>
  <si>
    <t>CDCLY</t>
  </si>
  <si>
    <t>PRCOA</t>
  </si>
  <si>
    <t>COCOF</t>
  </si>
  <si>
    <t>MGCOF</t>
  </si>
  <si>
    <t>C1COF</t>
  </si>
  <si>
    <t>THCOL</t>
  </si>
  <si>
    <t>CMCOL</t>
  </si>
  <si>
    <t>TRCOL</t>
  </si>
  <si>
    <t>ANCOL</t>
  </si>
  <si>
    <t>C1COL</t>
  </si>
  <si>
    <t>CKCOL</t>
  </si>
  <si>
    <t>SGCOL</t>
  </si>
  <si>
    <t>COCOM</t>
  </si>
  <si>
    <t>CDCON</t>
  </si>
  <si>
    <t>SUCON</t>
  </si>
  <si>
    <t>HMCOL</t>
  </si>
  <si>
    <t>GYCOP</t>
  </si>
  <si>
    <t>NMCOR</t>
  </si>
  <si>
    <t>CSCOT</t>
  </si>
  <si>
    <t>MRCOU</t>
  </si>
  <si>
    <t>RPCOU</t>
  </si>
  <si>
    <t>COCOW</t>
  </si>
  <si>
    <t>WLCOY</t>
  </si>
  <si>
    <t>COCRA</t>
  </si>
  <si>
    <t>RPCUB</t>
  </si>
  <si>
    <t>PRCUL</t>
  </si>
  <si>
    <t>OTCUL</t>
  </si>
  <si>
    <t>KMCUN</t>
  </si>
  <si>
    <t>C1CUN</t>
  </si>
  <si>
    <t>RODAM</t>
  </si>
  <si>
    <t>HPDAN</t>
  </si>
  <si>
    <t>JODES</t>
  </si>
  <si>
    <t>LVDES</t>
  </si>
  <si>
    <t>MGDEA</t>
  </si>
  <si>
    <t>CODEC</t>
  </si>
  <si>
    <t>KEDEE</t>
  </si>
  <si>
    <t>JADEL</t>
  </si>
  <si>
    <t>OTDEL</t>
  </si>
  <si>
    <t>JADEN</t>
  </si>
  <si>
    <t>DPDEN</t>
  </si>
  <si>
    <t>SGDER</t>
  </si>
  <si>
    <t>F2DER</t>
  </si>
  <si>
    <t>FSDER</t>
  </si>
  <si>
    <t>CLDEX</t>
  </si>
  <si>
    <t>CODIC</t>
  </si>
  <si>
    <t>LEDIG</t>
  </si>
  <si>
    <t>FODOD</t>
  </si>
  <si>
    <t>C8DOD</t>
  </si>
  <si>
    <t>C7DOD</t>
  </si>
  <si>
    <t>C9DOD</t>
  </si>
  <si>
    <t>HADOD</t>
  </si>
  <si>
    <t>C1DOD</t>
  </si>
  <si>
    <t>C3DOD</t>
  </si>
  <si>
    <t>C4DOD</t>
  </si>
  <si>
    <t>C2DOD</t>
  </si>
  <si>
    <t>PCDOD</t>
  </si>
  <si>
    <t>C6DOD</t>
  </si>
  <si>
    <t>C5DOD</t>
  </si>
  <si>
    <t>CODON</t>
  </si>
  <si>
    <t>RSDOR</t>
  </si>
  <si>
    <t>CODOU</t>
  </si>
  <si>
    <t>BUDOU</t>
  </si>
  <si>
    <t>OBDOW</t>
  </si>
  <si>
    <t>DCDRE</t>
  </si>
  <si>
    <t>MRDUN</t>
  </si>
  <si>
    <t>MNDUR</t>
  </si>
  <si>
    <t>MRDWI</t>
  </si>
  <si>
    <t>NOEAR</t>
  </si>
  <si>
    <t>SGEAS</t>
  </si>
  <si>
    <t>LVEAS</t>
  </si>
  <si>
    <t>JOEDG</t>
  </si>
  <si>
    <t>MFKCI</t>
  </si>
  <si>
    <t>C1EDG</t>
  </si>
  <si>
    <t>NTEDM</t>
  </si>
  <si>
    <t>LBEDN</t>
  </si>
  <si>
    <t>COEDW</t>
  </si>
  <si>
    <t>WYEDW</t>
  </si>
  <si>
    <t>C4EDW</t>
  </si>
  <si>
    <t>C2EDW</t>
  </si>
  <si>
    <t>C3EDW</t>
  </si>
  <si>
    <t>ATEFF</t>
  </si>
  <si>
    <t>BUELD</t>
  </si>
  <si>
    <t>C2ELD</t>
  </si>
  <si>
    <t>C1ELD</t>
  </si>
  <si>
    <t>C3ELD</t>
  </si>
  <si>
    <t>C4ELD</t>
  </si>
  <si>
    <t>C5ELD</t>
  </si>
  <si>
    <t>BUELB</t>
  </si>
  <si>
    <t>CQELG</t>
  </si>
  <si>
    <t>MGELK</t>
  </si>
  <si>
    <t>COELK</t>
  </si>
  <si>
    <t>EKELK</t>
  </si>
  <si>
    <t>MTELK</t>
  </si>
  <si>
    <t>BTELL</t>
  </si>
  <si>
    <t>ELELL</t>
  </si>
  <si>
    <t>COELI</t>
  </si>
  <si>
    <t>C1ELL</t>
  </si>
  <si>
    <t>EWELL</t>
  </si>
  <si>
    <t>C1ELH</t>
  </si>
  <si>
    <t>COELS</t>
  </si>
  <si>
    <t>CSELM</t>
  </si>
  <si>
    <t>ALELS</t>
  </si>
  <si>
    <t>DPELW</t>
  </si>
  <si>
    <t>PTEMM</t>
  </si>
  <si>
    <t>LYEMP</t>
  </si>
  <si>
    <t>C1EMP</t>
  </si>
  <si>
    <t>C2EMP</t>
  </si>
  <si>
    <t>CAENG</t>
  </si>
  <si>
    <t>GYENS</t>
  </si>
  <si>
    <t>DKENT</t>
  </si>
  <si>
    <t>NOERI</t>
  </si>
  <si>
    <t>JWESB</t>
  </si>
  <si>
    <t>WBESK</t>
  </si>
  <si>
    <t>DGEUD</t>
  </si>
  <si>
    <t>GWEUR</t>
  </si>
  <si>
    <t>BREVE</t>
  </si>
  <si>
    <t>BRFAI</t>
  </si>
  <si>
    <t>JOFAI</t>
  </si>
  <si>
    <t>C1FAI</t>
  </si>
  <si>
    <t>GWFAL</t>
  </si>
  <si>
    <t>COFIN</t>
  </si>
  <si>
    <t>MNFLO</t>
  </si>
  <si>
    <t>MIFON</t>
  </si>
  <si>
    <t>FOFOR</t>
  </si>
  <si>
    <t>COFOR</t>
  </si>
  <si>
    <t>JWFOR</t>
  </si>
  <si>
    <t>BBFOR</t>
  </si>
  <si>
    <t>C3FOR</t>
  </si>
  <si>
    <t>C1FOR</t>
  </si>
  <si>
    <t>C2FOR</t>
  </si>
  <si>
    <t>MEFOW</t>
  </si>
  <si>
    <t>MSFRA</t>
  </si>
  <si>
    <t>COFRA</t>
  </si>
  <si>
    <t>RCFRE</t>
  </si>
  <si>
    <t>WLFRE</t>
  </si>
  <si>
    <t>CRFRO</t>
  </si>
  <si>
    <t>C1FRO</t>
  </si>
  <si>
    <t>BBFUL</t>
  </si>
  <si>
    <t>BTGAL</t>
  </si>
  <si>
    <t>CKGAL</t>
  </si>
  <si>
    <t>NOGAL</t>
  </si>
  <si>
    <t>MPGAL</t>
  </si>
  <si>
    <t>FIGAR</t>
  </si>
  <si>
    <t>C2GAR</t>
  </si>
  <si>
    <t>C3GAR</t>
  </si>
  <si>
    <t>S1GAR</t>
  </si>
  <si>
    <t>S2GAR</t>
  </si>
  <si>
    <t>C1GAR</t>
  </si>
  <si>
    <t>SGGAR</t>
  </si>
  <si>
    <t>JOGAR</t>
  </si>
  <si>
    <t>C1GAD</t>
  </si>
  <si>
    <t>PNGAR</t>
  </si>
  <si>
    <t>ANGAR</t>
  </si>
  <si>
    <t>ALGAS</t>
  </si>
  <si>
    <t>SMGAY</t>
  </si>
  <si>
    <t>COGEA</t>
  </si>
  <si>
    <t>C1GEA</t>
  </si>
  <si>
    <t>THGEM</t>
  </si>
  <si>
    <t>RCGEN</t>
  </si>
  <si>
    <t>CLGEU</t>
  </si>
  <si>
    <t>SUGEU</t>
  </si>
  <si>
    <t>CRGIR</t>
  </si>
  <si>
    <t>PLGLA</t>
  </si>
  <si>
    <t>CDGLA</t>
  </si>
  <si>
    <t>MCGLE</t>
  </si>
  <si>
    <t>SGGOD</t>
  </si>
  <si>
    <t>C1GOD</t>
  </si>
  <si>
    <t>OPGOD</t>
  </si>
  <si>
    <t>C2GOD</t>
  </si>
  <si>
    <t>MNGOE</t>
  </si>
  <si>
    <t>NMGOF</t>
  </si>
  <si>
    <t>SHGOO</t>
  </si>
  <si>
    <t>C3GOO</t>
  </si>
  <si>
    <t>C2GOO</t>
  </si>
  <si>
    <t>RSGOR</t>
  </si>
  <si>
    <t>GOGOV</t>
  </si>
  <si>
    <t>COGOV</t>
  </si>
  <si>
    <t>COGRH</t>
  </si>
  <si>
    <t>GOGRA</t>
  </si>
  <si>
    <t>GEGRA</t>
  </si>
  <si>
    <t>COGRN</t>
  </si>
  <si>
    <t>COGRY</t>
  </si>
  <si>
    <t>BTGRE</t>
  </si>
  <si>
    <t>C2GRE</t>
  </si>
  <si>
    <t>C3GRE</t>
  </si>
  <si>
    <t>C1GRE</t>
  </si>
  <si>
    <t>ANGRE</t>
  </si>
  <si>
    <t>COGRL</t>
  </si>
  <si>
    <t>CYGRE</t>
  </si>
  <si>
    <t>WSGRE</t>
  </si>
  <si>
    <t>KWGRE</t>
  </si>
  <si>
    <t>COGRW</t>
  </si>
  <si>
    <t>EKGRE</t>
  </si>
  <si>
    <t>CFGRI</t>
  </si>
  <si>
    <t>GOGRI</t>
  </si>
  <si>
    <t>SAGYP</t>
  </si>
  <si>
    <t>WSHAD</t>
  </si>
  <si>
    <t>HVHAL</t>
  </si>
  <si>
    <t>GWHAM</t>
  </si>
  <si>
    <t>COHAM</t>
  </si>
  <si>
    <t>BRHAM</t>
  </si>
  <si>
    <t>WSHAN</t>
  </si>
  <si>
    <t>HGHAN</t>
  </si>
  <si>
    <t>BAHAR</t>
  </si>
  <si>
    <t>HPHAR</t>
  </si>
  <si>
    <t>C3HAR</t>
  </si>
  <si>
    <t>COHAR</t>
  </si>
  <si>
    <t>C2HAR</t>
  </si>
  <si>
    <t>C1HAR</t>
  </si>
  <si>
    <t>LYHAR</t>
  </si>
  <si>
    <t>COHAY</t>
  </si>
  <si>
    <t>WBHAR</t>
  </si>
  <si>
    <t>COHAS</t>
  </si>
  <si>
    <t>MGHAV</t>
  </si>
  <si>
    <t>RNHAV</t>
  </si>
  <si>
    <t>PTHAV</t>
  </si>
  <si>
    <t>KWHAV</t>
  </si>
  <si>
    <t>ELHAY</t>
  </si>
  <si>
    <t>C1HAY</t>
  </si>
  <si>
    <t>C3HAY</t>
  </si>
  <si>
    <t>C4HAY</t>
  </si>
  <si>
    <t>C6HAY</t>
  </si>
  <si>
    <t>C5HAY</t>
  </si>
  <si>
    <t>C2HAY</t>
  </si>
  <si>
    <t>C7HAY</t>
  </si>
  <si>
    <t>C8HAY</t>
  </si>
  <si>
    <t>SGHAY</t>
  </si>
  <si>
    <t>BAHAZ</t>
  </si>
  <si>
    <t>CRHEP</t>
  </si>
  <si>
    <t>DKHER</t>
  </si>
  <si>
    <t>MRHER</t>
  </si>
  <si>
    <t>RAHER</t>
  </si>
  <si>
    <t>HVHES</t>
  </si>
  <si>
    <t>BRHIA</t>
  </si>
  <si>
    <t>C1HIA</t>
  </si>
  <si>
    <t>DPHIG</t>
  </si>
  <si>
    <t>GHHIL</t>
  </si>
  <si>
    <t>MNHIL</t>
  </si>
  <si>
    <t>COHOD</t>
  </si>
  <si>
    <t>BTHOI</t>
  </si>
  <si>
    <t>C1HOI</t>
  </si>
  <si>
    <t>C2HOI</t>
  </si>
  <si>
    <t>C3HOI</t>
  </si>
  <si>
    <t>FIHOL</t>
  </si>
  <si>
    <t>WSHOL</t>
  </si>
  <si>
    <t>JAHOL</t>
  </si>
  <si>
    <t>EWHOL</t>
  </si>
  <si>
    <t>DKHOP</t>
  </si>
  <si>
    <t>GLHOR</t>
  </si>
  <si>
    <t>BRHOR</t>
  </si>
  <si>
    <t>EKHOW</t>
  </si>
  <si>
    <t>SDHOX</t>
  </si>
  <si>
    <t>JAHOY</t>
  </si>
  <si>
    <t>SFHUD</t>
  </si>
  <si>
    <t>SVHUG</t>
  </si>
  <si>
    <t>C1HUG</t>
  </si>
  <si>
    <t>ALHUM</t>
  </si>
  <si>
    <t>SUHUN</t>
  </si>
  <si>
    <t>MCHUN</t>
  </si>
  <si>
    <t>ATHUR</t>
  </si>
  <si>
    <t>RNHUT</t>
  </si>
  <si>
    <t>C2HUT</t>
  </si>
  <si>
    <t>C1HUT</t>
  </si>
  <si>
    <t>C4HUT</t>
  </si>
  <si>
    <t>SFHUT</t>
  </si>
  <si>
    <t>C5HUT</t>
  </si>
  <si>
    <t>C3HUT</t>
  </si>
  <si>
    <t>MGIND</t>
  </si>
  <si>
    <t>GYING</t>
  </si>
  <si>
    <t>MPINM</t>
  </si>
  <si>
    <t>ALIOL</t>
  </si>
  <si>
    <t>BAISA</t>
  </si>
  <si>
    <t>PRIUK</t>
  </si>
  <si>
    <t>COJAC</t>
  </si>
  <si>
    <t>CDJAM</t>
  </si>
  <si>
    <t>COJEF</t>
  </si>
  <si>
    <t>DCJEN</t>
  </si>
  <si>
    <t>HGJET</t>
  </si>
  <si>
    <t>JWJEW</t>
  </si>
  <si>
    <t>COJEW</t>
  </si>
  <si>
    <t>STJOH</t>
  </si>
  <si>
    <t>COJOH</t>
  </si>
  <si>
    <t>GEJUN</t>
  </si>
  <si>
    <t>C1JUN</t>
  </si>
  <si>
    <t>EWKAN</t>
  </si>
  <si>
    <t>SHKAN</t>
  </si>
  <si>
    <t>WYKAN</t>
  </si>
  <si>
    <t>C3KAN</t>
  </si>
  <si>
    <t>C8KAN</t>
  </si>
  <si>
    <t>C6KAN</t>
  </si>
  <si>
    <t>HFKAN</t>
  </si>
  <si>
    <t>CTWRA</t>
  </si>
  <si>
    <t>TCWYR</t>
  </si>
  <si>
    <t>CTKAN</t>
  </si>
  <si>
    <t>TDWRA</t>
  </si>
  <si>
    <t>C7KAN</t>
  </si>
  <si>
    <t>R1KAA</t>
  </si>
  <si>
    <t>R2KAA</t>
  </si>
  <si>
    <t>C9KAN</t>
  </si>
  <si>
    <t>T5KAN</t>
  </si>
  <si>
    <t>T6KAN</t>
  </si>
  <si>
    <t>T7KAN</t>
  </si>
  <si>
    <t>RTWYA</t>
  </si>
  <si>
    <t>11KAN</t>
  </si>
  <si>
    <t>WPKAN</t>
  </si>
  <si>
    <t>C2KAN</t>
  </si>
  <si>
    <t>PEWYS</t>
  </si>
  <si>
    <t>C1KAN</t>
  </si>
  <si>
    <t>SOKAN</t>
  </si>
  <si>
    <t>TDKAN</t>
  </si>
  <si>
    <t>C4KAN</t>
  </si>
  <si>
    <t>C4GAR</t>
  </si>
  <si>
    <t>C2JUN</t>
  </si>
  <si>
    <t>COKEA</t>
  </si>
  <si>
    <t>SGKEC</t>
  </si>
  <si>
    <t>SMKEN</t>
  </si>
  <si>
    <t>ANKIN</t>
  </si>
  <si>
    <t>KMKIN</t>
  </si>
  <si>
    <t>COKIN</t>
  </si>
  <si>
    <t>EDKIN</t>
  </si>
  <si>
    <t>BAKIO</t>
  </si>
  <si>
    <t>COKIO</t>
  </si>
  <si>
    <t>PLKIR</t>
  </si>
  <si>
    <t>SWKIS</t>
  </si>
  <si>
    <t>RHLAC</t>
  </si>
  <si>
    <t>LNLAC</t>
  </si>
  <si>
    <t>ALLAH</t>
  </si>
  <si>
    <t>LBLAB</t>
  </si>
  <si>
    <t>COLAB</t>
  </si>
  <si>
    <t>JOLAK</t>
  </si>
  <si>
    <t>WYLAK</t>
  </si>
  <si>
    <t>KELAK</t>
  </si>
  <si>
    <t>ATLAN</t>
  </si>
  <si>
    <t>FRLAN</t>
  </si>
  <si>
    <t>RNLAN</t>
  </si>
  <si>
    <t>LVLAN</t>
  </si>
  <si>
    <t>C1LAN</t>
  </si>
  <si>
    <t>TDLAN</t>
  </si>
  <si>
    <t>PNLAR</t>
  </si>
  <si>
    <t>BULAT</t>
  </si>
  <si>
    <t>MRLAT</t>
  </si>
  <si>
    <t>DGLAW</t>
  </si>
  <si>
    <t>T3LAW</t>
  </si>
  <si>
    <t>TDLAW</t>
  </si>
  <si>
    <t>T2LAW</t>
  </si>
  <si>
    <t>CFLER</t>
  </si>
  <si>
    <t>LVLEA</t>
  </si>
  <si>
    <t>COLEA</t>
  </si>
  <si>
    <t>C2LEV</t>
  </si>
  <si>
    <t>C3LEV</t>
  </si>
  <si>
    <t>C6LEV</t>
  </si>
  <si>
    <t>C4LEV</t>
  </si>
  <si>
    <t>C5LEV</t>
  </si>
  <si>
    <t>C1LEV</t>
  </si>
  <si>
    <t>JOLEA</t>
  </si>
  <si>
    <t>C1LEA</t>
  </si>
  <si>
    <t>TDLEA</t>
  </si>
  <si>
    <t>C2LEA</t>
  </si>
  <si>
    <t>SMLEB</t>
  </si>
  <si>
    <t>CFLEB</t>
  </si>
  <si>
    <t>DGLEC</t>
  </si>
  <si>
    <t>MNLEH</t>
  </si>
  <si>
    <t>JOLEN</t>
  </si>
  <si>
    <t>C8LEN</t>
  </si>
  <si>
    <t>C5LEN</t>
  </si>
  <si>
    <t>C6LEN</t>
  </si>
  <si>
    <t>C4LEN</t>
  </si>
  <si>
    <t>C9LEN</t>
  </si>
  <si>
    <t>C7LEN</t>
  </si>
  <si>
    <t>C1LEN</t>
  </si>
  <si>
    <t>C2LEN</t>
  </si>
  <si>
    <t>C3LEN</t>
  </si>
  <si>
    <t>NTLEN</t>
  </si>
  <si>
    <t>BULEO</t>
  </si>
  <si>
    <t>DPLEO</t>
  </si>
  <si>
    <t>RLLEO</t>
  </si>
  <si>
    <t>WHLEO</t>
  </si>
  <si>
    <t>EDLEW</t>
  </si>
  <si>
    <t>SWLIB</t>
  </si>
  <si>
    <t>C1LIB</t>
  </si>
  <si>
    <t>C2LIB</t>
  </si>
  <si>
    <t>C3LIB</t>
  </si>
  <si>
    <t>C5LIB</t>
  </si>
  <si>
    <t>C4LIB</t>
  </si>
  <si>
    <t>C6LIB</t>
  </si>
  <si>
    <t>MGLIB</t>
  </si>
  <si>
    <t>RHLIE</t>
  </si>
  <si>
    <t>LCLIN</t>
  </si>
  <si>
    <t>COLIC</t>
  </si>
  <si>
    <t>MNLIN</t>
  </si>
  <si>
    <t>MPLIN</t>
  </si>
  <si>
    <t>WSLIN</t>
  </si>
  <si>
    <t>COLIN</t>
  </si>
  <si>
    <t>LNLIN</t>
  </si>
  <si>
    <t>LVLIN</t>
  </si>
  <si>
    <t>RCLIT</t>
  </si>
  <si>
    <t>PLLOG</t>
  </si>
  <si>
    <t>COLOG</t>
  </si>
  <si>
    <t>ANLON</t>
  </si>
  <si>
    <t>PLLON</t>
  </si>
  <si>
    <t>CYLON</t>
  </si>
  <si>
    <t>EKLON</t>
  </si>
  <si>
    <t>EWLOR</t>
  </si>
  <si>
    <t>MNLOS</t>
  </si>
  <si>
    <t>MILOU</t>
  </si>
  <si>
    <t>PTLOU</t>
  </si>
  <si>
    <t>RSLUC</t>
  </si>
  <si>
    <t>RSLUR</t>
  </si>
  <si>
    <t>OSLYN</t>
  </si>
  <si>
    <t>COLYO</t>
  </si>
  <si>
    <t>RCLYO</t>
  </si>
  <si>
    <t>SFMAC</t>
  </si>
  <si>
    <t>GWMAD</t>
  </si>
  <si>
    <t>WSMAH</t>
  </si>
  <si>
    <t>SGMAI</t>
  </si>
  <si>
    <t>DKMAN</t>
  </si>
  <si>
    <t>PTMAN</t>
  </si>
  <si>
    <t>RLMAN</t>
  </si>
  <si>
    <t>ALMAN</t>
  </si>
  <si>
    <t>T7MAN</t>
  </si>
  <si>
    <t>T9MAN</t>
  </si>
  <si>
    <t>SNMAN</t>
  </si>
  <si>
    <t>SSMAN</t>
  </si>
  <si>
    <t>T5MAN</t>
  </si>
  <si>
    <t>T2MAN</t>
  </si>
  <si>
    <t>T6MAN</t>
  </si>
  <si>
    <t>T8MAN</t>
  </si>
  <si>
    <t>C1MAN</t>
  </si>
  <si>
    <t>JWMAN</t>
  </si>
  <si>
    <t>STMAN</t>
  </si>
  <si>
    <t>WBMAP</t>
  </si>
  <si>
    <t>BBMAP</t>
  </si>
  <si>
    <t>MNMAR</t>
  </si>
  <si>
    <t>COMAN</t>
  </si>
  <si>
    <t>MPMAR</t>
  </si>
  <si>
    <t>COMAL</t>
  </si>
  <si>
    <t>MSMAR</t>
  </si>
  <si>
    <t>CSMAT</t>
  </si>
  <si>
    <t>JAMAY</t>
  </si>
  <si>
    <t>SUMAY</t>
  </si>
  <si>
    <t>RHMCC</t>
  </si>
  <si>
    <t>CRMCC</t>
  </si>
  <si>
    <t>RAMCD</t>
  </si>
  <si>
    <t>WBMCF</t>
  </si>
  <si>
    <t>JFMCL</t>
  </si>
  <si>
    <t>MPMCP</t>
  </si>
  <si>
    <t>COMCP</t>
  </si>
  <si>
    <t>C2MCP</t>
  </si>
  <si>
    <t>C1MCP</t>
  </si>
  <si>
    <t>MEMEA</t>
  </si>
  <si>
    <t>COMEA</t>
  </si>
  <si>
    <t>BAMED</t>
  </si>
  <si>
    <t>C1MED</t>
  </si>
  <si>
    <t>OSMEL</t>
  </si>
  <si>
    <t>THMEN</t>
  </si>
  <si>
    <t>JFMER</t>
  </si>
  <si>
    <t>JOMER</t>
  </si>
  <si>
    <t>COMIA</t>
  </si>
  <si>
    <t>SUMIL</t>
  </si>
  <si>
    <t>GEMIL</t>
  </si>
  <si>
    <t>CDMIL</t>
  </si>
  <si>
    <t>OTMIN</t>
  </si>
  <si>
    <t>CAMIN</t>
  </si>
  <si>
    <t>JOMIS</t>
  </si>
  <si>
    <t>C2MIS</t>
  </si>
  <si>
    <t>C1MIS</t>
  </si>
  <si>
    <t>C3MIS</t>
  </si>
  <si>
    <t>JOMIH</t>
  </si>
  <si>
    <t>JOMIW</t>
  </si>
  <si>
    <t>COMIT</t>
  </si>
  <si>
    <t>EKMOL</t>
  </si>
  <si>
    <t>GYMON</t>
  </si>
  <si>
    <t>COMON</t>
  </si>
  <si>
    <t>ALMOR</t>
  </si>
  <si>
    <t>CYMOR</t>
  </si>
  <si>
    <t>GHMOR</t>
  </si>
  <si>
    <t>BRMOR</t>
  </si>
  <si>
    <t>COMOS</t>
  </si>
  <si>
    <t>WSMOR</t>
  </si>
  <si>
    <t>COMOT</t>
  </si>
  <si>
    <t>SVMOS</t>
  </si>
  <si>
    <t>LNMOU</t>
  </si>
  <si>
    <t>LBMOU</t>
  </si>
  <si>
    <t>MPMOU</t>
  </si>
  <si>
    <t>SGMOU</t>
  </si>
  <si>
    <t>CRMUL</t>
  </si>
  <si>
    <t>KWMUL</t>
  </si>
  <si>
    <t>SGMUL</t>
  </si>
  <si>
    <t>SUMUL</t>
  </si>
  <si>
    <t>RPMUN</t>
  </si>
  <si>
    <t>ATMUS</t>
  </si>
  <si>
    <t>RPNAR</t>
  </si>
  <si>
    <t>KMNAS</t>
  </si>
  <si>
    <t>OBNAT</t>
  </si>
  <si>
    <t>CONEM</t>
  </si>
  <si>
    <t>WLNEO</t>
  </si>
  <si>
    <t>CONEO</t>
  </si>
  <si>
    <t>WONEO</t>
  </si>
  <si>
    <t>LYNEO</t>
  </si>
  <si>
    <t>NSNES</t>
  </si>
  <si>
    <t>CONES</t>
  </si>
  <si>
    <t>JANET</t>
  </si>
  <si>
    <t>WLNEW</t>
  </si>
  <si>
    <t>SANEW</t>
  </si>
  <si>
    <t>CFNEW</t>
  </si>
  <si>
    <t>HVNEW</t>
  </si>
  <si>
    <t>C1NEW</t>
  </si>
  <si>
    <t>RNNIC</t>
  </si>
  <si>
    <t>CQNIO</t>
  </si>
  <si>
    <t>DCNOR</t>
  </si>
  <si>
    <t>HVNOR</t>
  </si>
  <si>
    <t>NTNOR</t>
  </si>
  <si>
    <t>CONOR</t>
  </si>
  <si>
    <t>JFNOR</t>
  </si>
  <si>
    <t>KMNOR</t>
  </si>
  <si>
    <t>CYOAK</t>
  </si>
  <si>
    <t>GOOAK</t>
  </si>
  <si>
    <t>LGOAK</t>
  </si>
  <si>
    <t>THOAK</t>
  </si>
  <si>
    <t>DCOBE</t>
  </si>
  <si>
    <t>EDOFF</t>
  </si>
  <si>
    <t>RLOGD</t>
  </si>
  <si>
    <t>MSOKE</t>
  </si>
  <si>
    <t>JOOLA</t>
  </si>
  <si>
    <t>C3OLA</t>
  </si>
  <si>
    <t>T3OLA</t>
  </si>
  <si>
    <t>T4OLA</t>
  </si>
  <si>
    <t>T5OLA</t>
  </si>
  <si>
    <t>C2OLA</t>
  </si>
  <si>
    <t>TDOLA</t>
  </si>
  <si>
    <t>T6OLA</t>
  </si>
  <si>
    <t>C7OLA</t>
  </si>
  <si>
    <t>C5OLA</t>
  </si>
  <si>
    <t>C6OLA</t>
  </si>
  <si>
    <t>C8OLA</t>
  </si>
  <si>
    <t>C4OLA</t>
  </si>
  <si>
    <t>OSOLI</t>
  </si>
  <si>
    <t>BTOLM</t>
  </si>
  <si>
    <t>LYOLP</t>
  </si>
  <si>
    <t>PTOLS</t>
  </si>
  <si>
    <t>PTONA</t>
  </si>
  <si>
    <t>NMONE</t>
  </si>
  <si>
    <t>OSOSA</t>
  </si>
  <si>
    <t>COOSA</t>
  </si>
  <si>
    <t>MIOSA</t>
  </si>
  <si>
    <t>OBOSB</t>
  </si>
  <si>
    <t>COOSB</t>
  </si>
  <si>
    <t>JFOSK</t>
  </si>
  <si>
    <t>LBOSW</t>
  </si>
  <si>
    <t>CKOSW</t>
  </si>
  <si>
    <t>RHOTI</t>
  </si>
  <si>
    <t>FROTT</t>
  </si>
  <si>
    <t>C2OTT</t>
  </si>
  <si>
    <t>C1OTT</t>
  </si>
  <si>
    <t>COOTT</t>
  </si>
  <si>
    <t>C3OTT</t>
  </si>
  <si>
    <t>C4OTT</t>
  </si>
  <si>
    <t>OSOVE</t>
  </si>
  <si>
    <t>JOOVE</t>
  </si>
  <si>
    <t>C2OVE</t>
  </si>
  <si>
    <t>T5OVE</t>
  </si>
  <si>
    <t>C8OVE</t>
  </si>
  <si>
    <t>TDOVE</t>
  </si>
  <si>
    <t>C7OVE</t>
  </si>
  <si>
    <t>T4OVE</t>
  </si>
  <si>
    <t>T6OVE</t>
  </si>
  <si>
    <t>T2OVE</t>
  </si>
  <si>
    <t>C4OVE</t>
  </si>
  <si>
    <t>C5OVE</t>
  </si>
  <si>
    <t>C6OVE</t>
  </si>
  <si>
    <t>C1OVE</t>
  </si>
  <si>
    <t>C9OVE</t>
  </si>
  <si>
    <t>C3OVE</t>
  </si>
  <si>
    <t>SUOXF</t>
  </si>
  <si>
    <t>JFOZA</t>
  </si>
  <si>
    <t>ROPAL</t>
  </si>
  <si>
    <t>WSPAL</t>
  </si>
  <si>
    <t>MIPAO</t>
  </si>
  <si>
    <t>RSPAR</t>
  </si>
  <si>
    <t>GOPAR</t>
  </si>
  <si>
    <t>SGPAR</t>
  </si>
  <si>
    <t>LNPAR</t>
  </si>
  <si>
    <t>CLPAR</t>
  </si>
  <si>
    <t>MRPAR</t>
  </si>
  <si>
    <t>LBPAR</t>
  </si>
  <si>
    <t>C1PAR</t>
  </si>
  <si>
    <t>RNPAR</t>
  </si>
  <si>
    <t>COPAW</t>
  </si>
  <si>
    <t>BTPAW</t>
  </si>
  <si>
    <t>WBPAX</t>
  </si>
  <si>
    <t>MNPEA</t>
  </si>
  <si>
    <t>KMPEN</t>
  </si>
  <si>
    <t>JFPER</t>
  </si>
  <si>
    <t>CQPER</t>
  </si>
  <si>
    <t>COPHI</t>
  </si>
  <si>
    <t>PLPHI</t>
  </si>
  <si>
    <t>CRPIT</t>
  </si>
  <si>
    <t>C1PIT</t>
  </si>
  <si>
    <t>TDPIT</t>
  </si>
  <si>
    <t>MEPLA</t>
  </si>
  <si>
    <t>ROPLA</t>
  </si>
  <si>
    <t>LNPLE</t>
  </si>
  <si>
    <t>RNPLE</t>
  </si>
  <si>
    <t>FRPOM</t>
  </si>
  <si>
    <t>OBPOR</t>
  </si>
  <si>
    <t>COPOT</t>
  </si>
  <si>
    <t>BUPOT</t>
  </si>
  <si>
    <t>BRPOW</t>
  </si>
  <si>
    <t>PLPRA</t>
  </si>
  <si>
    <t>JOPRA</t>
  </si>
  <si>
    <t>C1PRA</t>
  </si>
  <si>
    <t>C2PRA</t>
  </si>
  <si>
    <t>PRPRA</t>
  </si>
  <si>
    <t>COPRA</t>
  </si>
  <si>
    <t>LNPRE</t>
  </si>
  <si>
    <t>PRPRE</t>
  </si>
  <si>
    <t>RNPRE</t>
  </si>
  <si>
    <t>FRPRI</t>
  </si>
  <si>
    <t>CMPRO</t>
  </si>
  <si>
    <t>OSQUE</t>
  </si>
  <si>
    <t>GOQUI</t>
  </si>
  <si>
    <t>SFRAD</t>
  </si>
  <si>
    <t>MNRAM</t>
  </si>
  <si>
    <t>JWRAN</t>
  </si>
  <si>
    <t>RLRAN</t>
  </si>
  <si>
    <t>NSRAN</t>
  </si>
  <si>
    <t>FRRAN</t>
  </si>
  <si>
    <t>CORAW</t>
  </si>
  <si>
    <t>RCRAY</t>
  </si>
  <si>
    <t>LYREA</t>
  </si>
  <si>
    <t>BBRED</t>
  </si>
  <si>
    <t>COREN</t>
  </si>
  <si>
    <t>RPREP</t>
  </si>
  <si>
    <t>COREP</t>
  </si>
  <si>
    <t>BRRES</t>
  </si>
  <si>
    <t>THREX</t>
  </si>
  <si>
    <t>CORIC</t>
  </si>
  <si>
    <t>MTRIC</t>
  </si>
  <si>
    <t>FRRIC</t>
  </si>
  <si>
    <t>RLRIL</t>
  </si>
  <si>
    <t>CORIL</t>
  </si>
  <si>
    <t>BRROB</t>
  </si>
  <si>
    <t>JOROE</t>
  </si>
  <si>
    <t>TDROE</t>
  </si>
  <si>
    <t>T2ROE</t>
  </si>
  <si>
    <t>MTROL</t>
  </si>
  <si>
    <t>COROO</t>
  </si>
  <si>
    <t>CKROS</t>
  </si>
  <si>
    <t>SNROS</t>
  </si>
  <si>
    <t>PNROZ</t>
  </si>
  <si>
    <t>RHRUS</t>
  </si>
  <si>
    <t>CORUH</t>
  </si>
  <si>
    <t>RSRUS</t>
  </si>
  <si>
    <t>CORUL</t>
  </si>
  <si>
    <t>LGRUS</t>
  </si>
  <si>
    <t>BRSAB</t>
  </si>
  <si>
    <t>NMSAB</t>
  </si>
  <si>
    <t>SASAL</t>
  </si>
  <si>
    <t>C4SAL</t>
  </si>
  <si>
    <t>COSAL</t>
  </si>
  <si>
    <t>C3SAL</t>
  </si>
  <si>
    <t>DTSAL</t>
  </si>
  <si>
    <t>C2SAL</t>
  </si>
  <si>
    <t>C5SAL</t>
  </si>
  <si>
    <t>C1SAL</t>
  </si>
  <si>
    <t>HSSAT</t>
  </si>
  <si>
    <t>ALSAV</t>
  </si>
  <si>
    <t>PRSAW</t>
  </si>
  <si>
    <t>CKSCA</t>
  </si>
  <si>
    <t>RPSCA</t>
  </si>
  <si>
    <t>ELSCH</t>
  </si>
  <si>
    <t>SCSCO</t>
  </si>
  <si>
    <t>COSCO</t>
  </si>
  <si>
    <t>MCSCO</t>
  </si>
  <si>
    <t>OSSCR</t>
  </si>
  <si>
    <t>CQSED</t>
  </si>
  <si>
    <t>HVSED</t>
  </si>
  <si>
    <t>SGSED</t>
  </si>
  <si>
    <t>COSED</t>
  </si>
  <si>
    <t>SDSEL</t>
  </si>
  <si>
    <t>NMSEN</t>
  </si>
  <si>
    <t>DPSEV</t>
  </si>
  <si>
    <t>GWSEV</t>
  </si>
  <si>
    <t>SFSEW</t>
  </si>
  <si>
    <t>COSEW</t>
  </si>
  <si>
    <t>BASHA</t>
  </si>
  <si>
    <t>WASHA</t>
  </si>
  <si>
    <t>JOSHA</t>
  </si>
  <si>
    <t>COSHA</t>
  </si>
  <si>
    <t>TDSHA</t>
  </si>
  <si>
    <t>C3SHA</t>
  </si>
  <si>
    <t>COSHD</t>
  </si>
  <si>
    <t>COSHM</t>
  </si>
  <si>
    <t>SNSIL</t>
  </si>
  <si>
    <t>CDSIM</t>
  </si>
  <si>
    <t>MCSIM</t>
  </si>
  <si>
    <t>SMSMI</t>
  </si>
  <si>
    <t>COSMI</t>
  </si>
  <si>
    <t>SASMO</t>
  </si>
  <si>
    <t>JASOL</t>
  </si>
  <si>
    <t>DKSOL</t>
  </si>
  <si>
    <t>SASOL</t>
  </si>
  <si>
    <t>SUSOU</t>
  </si>
  <si>
    <t>RNSOU</t>
  </si>
  <si>
    <t>C1SOU</t>
  </si>
  <si>
    <t>FOSPE</t>
  </si>
  <si>
    <t>PLSPE</t>
  </si>
  <si>
    <t>KMSPI</t>
  </si>
  <si>
    <t>JOSPR</t>
  </si>
  <si>
    <t>MISPR</t>
  </si>
  <si>
    <t>CNSAI</t>
  </si>
  <si>
    <t>PTSAG</t>
  </si>
  <si>
    <t>SFSAI</t>
  </si>
  <si>
    <t>PTSAM</t>
  </si>
  <si>
    <t>WBSAM</t>
  </si>
  <si>
    <t>NOSAI</t>
  </si>
  <si>
    <t>SFSTA</t>
  </si>
  <si>
    <t>COSTF</t>
  </si>
  <si>
    <t>COSTN</t>
  </si>
  <si>
    <t>NOSTA</t>
  </si>
  <si>
    <t>RCSTE</t>
  </si>
  <si>
    <t>COSTE</t>
  </si>
  <si>
    <t>ROSTO</t>
  </si>
  <si>
    <t>CSSTR</t>
  </si>
  <si>
    <t>HSSUB</t>
  </si>
  <si>
    <t>MSSUM</t>
  </si>
  <si>
    <t>COSUM</t>
  </si>
  <si>
    <t>BASUN</t>
  </si>
  <si>
    <t>BTSUS</t>
  </si>
  <si>
    <t>LCSYL</t>
  </si>
  <si>
    <t>RNSYL</t>
  </si>
  <si>
    <t>HMSYR</t>
  </si>
  <si>
    <t>MNTAM</t>
  </si>
  <si>
    <t>OTTES</t>
  </si>
  <si>
    <t>NOTHA</t>
  </si>
  <si>
    <t>RNTHE</t>
  </si>
  <si>
    <t>COTHO</t>
  </si>
  <si>
    <t>RHTIM</t>
  </si>
  <si>
    <t>MCTIP</t>
  </si>
  <si>
    <t>LVTON</t>
  </si>
  <si>
    <t>SNTOP</t>
  </si>
  <si>
    <t>C2TOP</t>
  </si>
  <si>
    <t>C3TOP</t>
  </si>
  <si>
    <t>C8TOP</t>
  </si>
  <si>
    <t>HPTOP</t>
  </si>
  <si>
    <t>C1TOP</t>
  </si>
  <si>
    <t>C4TOP</t>
  </si>
  <si>
    <t>C6TOP</t>
  </si>
  <si>
    <t>C7TOP</t>
  </si>
  <si>
    <t>C5TOP</t>
  </si>
  <si>
    <t>WOTOR</t>
  </si>
  <si>
    <t>BUTOW</t>
  </si>
  <si>
    <t>COTRE</t>
  </si>
  <si>
    <t>GLTRI</t>
  </si>
  <si>
    <t>DPTRO</t>
  </si>
  <si>
    <t>RNTUR</t>
  </si>
  <si>
    <t>MGTYR</t>
  </si>
  <si>
    <t>CLUDA</t>
  </si>
  <si>
    <t>GTULY</t>
  </si>
  <si>
    <t>BBUNI</t>
  </si>
  <si>
    <t>NSUTI</t>
  </si>
  <si>
    <t>SGVAL</t>
  </si>
  <si>
    <t>JFVAL</t>
  </si>
  <si>
    <t>MSVER</t>
  </si>
  <si>
    <t>ELVIC</t>
  </si>
  <si>
    <t>CYVIN</t>
  </si>
  <si>
    <t>WSVIN</t>
  </si>
  <si>
    <t>SGVIO</t>
  </si>
  <si>
    <t>GWVIR</t>
  </si>
  <si>
    <t>COWAB</t>
  </si>
  <si>
    <t>C1WAB</t>
  </si>
  <si>
    <t>TRWAK</t>
  </si>
  <si>
    <t>C1WAK</t>
  </si>
  <si>
    <t>CYWAK</t>
  </si>
  <si>
    <t>RSWAL</t>
  </si>
  <si>
    <t>HPWAL</t>
  </si>
  <si>
    <t>WAWAL</t>
  </si>
  <si>
    <t>COWAL</t>
  </si>
  <si>
    <t>CRWAL</t>
  </si>
  <si>
    <t>HVWAL</t>
  </si>
  <si>
    <t>PTWAM</t>
  </si>
  <si>
    <t>WSWAS</t>
  </si>
  <si>
    <t>COWAS</t>
  </si>
  <si>
    <t>MSWAT</t>
  </si>
  <si>
    <t>DPWAT</t>
  </si>
  <si>
    <t>CFWAV</t>
  </si>
  <si>
    <t>JWWEB</t>
  </si>
  <si>
    <t>CKWEI</t>
  </si>
  <si>
    <t>SUWEL</t>
  </si>
  <si>
    <t>FRWEL</t>
  </si>
  <si>
    <t>CKWES</t>
  </si>
  <si>
    <t>PTWES</t>
  </si>
  <si>
    <t>ANWES</t>
  </si>
  <si>
    <t>JOWES</t>
  </si>
  <si>
    <t>JOWEH</t>
  </si>
  <si>
    <t>C2WES</t>
  </si>
  <si>
    <t>C1WES</t>
  </si>
  <si>
    <t>NMWET</t>
  </si>
  <si>
    <t>PTWHE</t>
  </si>
  <si>
    <t>MRWHI</t>
  </si>
  <si>
    <t>DPWHI</t>
  </si>
  <si>
    <t>BUWHI</t>
  </si>
  <si>
    <t>JAWHI</t>
  </si>
  <si>
    <t>SGWIC</t>
  </si>
  <si>
    <t>C2WIC</t>
  </si>
  <si>
    <t>C3WIC</t>
  </si>
  <si>
    <t>C9WIC</t>
  </si>
  <si>
    <t>COWIC</t>
  </si>
  <si>
    <t>C5WIC</t>
  </si>
  <si>
    <t>C8WIC</t>
  </si>
  <si>
    <t>C4WIC</t>
  </si>
  <si>
    <t>GRWIC</t>
  </si>
  <si>
    <t>C7WIC</t>
  </si>
  <si>
    <t>RDWIC</t>
  </si>
  <si>
    <t>RWWIC</t>
  </si>
  <si>
    <t>C1WIC</t>
  </si>
  <si>
    <t>SNWIL</t>
  </si>
  <si>
    <t>WBWIL</t>
  </si>
  <si>
    <t>FRWIL</t>
  </si>
  <si>
    <t>BRWIL</t>
  </si>
  <si>
    <t>RNWIL</t>
  </si>
  <si>
    <t>CMWIL</t>
  </si>
  <si>
    <t>MRWIL</t>
  </si>
  <si>
    <t>EWWIL</t>
  </si>
  <si>
    <t>COWIL</t>
  </si>
  <si>
    <t>JFWIN</t>
  </si>
  <si>
    <t>MPWIN</t>
  </si>
  <si>
    <t>CLWIN</t>
  </si>
  <si>
    <t>LGWIN</t>
  </si>
  <si>
    <t>DKWOO</t>
  </si>
  <si>
    <t>COWOO</t>
  </si>
  <si>
    <t>ROWOO</t>
  </si>
  <si>
    <t>COWYA</t>
  </si>
  <si>
    <t>WOYAT</t>
  </si>
  <si>
    <t>KMZEN</t>
  </si>
  <si>
    <t>ROZUR</t>
  </si>
  <si>
    <t>Garden City Sports of the World STAR Bond and Stone Development CID</t>
  </si>
  <si>
    <t>C2GAD</t>
  </si>
  <si>
    <t>CONTACT INFORMATION</t>
  </si>
  <si>
    <t xml:space="preserve">Wichita WaterWalk Hotel CID      </t>
  </si>
  <si>
    <t xml:space="preserve">Dodge City Village Square Mall CID    </t>
  </si>
  <si>
    <t xml:space="preserve">Lane County     </t>
  </si>
  <si>
    <t xml:space="preserve">Lenexa City Center Area E CID     </t>
  </si>
  <si>
    <t xml:space="preserve">Lenexa Point Shopping Center CID    </t>
  </si>
  <si>
    <t xml:space="preserve">Lenexa Sonoma Plaza CID   </t>
  </si>
  <si>
    <t xml:space="preserve">Lenexa Ten Ridge CID          </t>
  </si>
  <si>
    <t xml:space="preserve">Overland Park Brookridge 1 CID    </t>
  </si>
  <si>
    <t xml:space="preserve">Overland Park Edison CID            </t>
  </si>
  <si>
    <t xml:space="preserve">Overland Park Galleria 115 CID    </t>
  </si>
  <si>
    <t xml:space="preserve">Overland Park Jack Stack CID              </t>
  </si>
  <si>
    <t xml:space="preserve">Overland Park Metcalf Crossing CID     </t>
  </si>
  <si>
    <t xml:space="preserve">Overland Park Nall Hills CID                </t>
  </si>
  <si>
    <t xml:space="preserve">Overland Park Promontory CID           </t>
  </si>
  <si>
    <t xml:space="preserve">Overland Park Regency Park CID     </t>
  </si>
  <si>
    <t xml:space="preserve">Overland Park The Vue CID               </t>
  </si>
  <si>
    <t xml:space="preserve">Rose Hill                  </t>
  </si>
  <si>
    <t xml:space="preserve">Wichita Douglas Market Development CID     </t>
  </si>
  <si>
    <t xml:space="preserve">Wichita Douglas &amp; Emporia CID                     </t>
  </si>
  <si>
    <t xml:space="preserve">Wichita Multi-Sport Stadium CID                </t>
  </si>
  <si>
    <t xml:space="preserve">Wichita River District Stadium STAR Bond and Multi-Sport Stadium CID   </t>
  </si>
  <si>
    <t xml:space="preserve">Wichita River District Stadium STAR Bond and Wichita Delano Catalyst CID   </t>
  </si>
  <si>
    <t xml:space="preserve">Wichita River Walk STAR Bond and Multi-Sport Stadium CID     </t>
  </si>
  <si>
    <t xml:space="preserve">Wichita Spaghetti Works CID     </t>
  </si>
  <si>
    <t>Lenexa Jayhawk Ridge CID</t>
  </si>
  <si>
    <t>9707 Ridgeview Road</t>
  </si>
  <si>
    <t>9715 Ridgeview Road</t>
  </si>
  <si>
    <t>9719 Ridgeview Road</t>
  </si>
  <si>
    <t>9731 Ridgeview Road</t>
  </si>
  <si>
    <t>Lenexa Living Spaces CID</t>
  </si>
  <si>
    <t>12381 W 95th Street</t>
  </si>
  <si>
    <t>Overland Park Bluhawk Star Bond</t>
  </si>
  <si>
    <t>9501 - 9698 Ambassador Street (odd and even addresses)</t>
  </si>
  <si>
    <r>
      <t>18000 - 18299 W 97</t>
    </r>
    <r>
      <rPr>
        <vertAlign val="superscript"/>
        <sz val="9"/>
        <rFont val="Arial"/>
        <family val="2"/>
      </rPr>
      <t>th</t>
    </r>
    <r>
      <rPr>
        <sz val="9"/>
        <rFont val="Arial"/>
        <family val="2"/>
      </rPr>
      <t xml:space="preserve"> Street (odd and even addresses)</t>
    </r>
  </si>
  <si>
    <t>16300 - 16499 Lowell Avenue (odd and even addresses)</t>
  </si>
  <si>
    <t>16300 - 16499 Vale Street  (odd and even addresses)</t>
  </si>
  <si>
    <t>16300 - 16499 Craig Street  (odd and even addresses)</t>
  </si>
  <si>
    <t>16300 - 16499 Welcome Street  (odd and even addresses)</t>
  </si>
  <si>
    <t>16200 - 16499 Hardy Street  (odd and even addresses)</t>
  </si>
  <si>
    <t>16200 - 16499 York Street  (odd and even addresses)</t>
  </si>
  <si>
    <t>16200 - 16299 Goodman Street  (odd and even addresses)</t>
  </si>
  <si>
    <t>16200 - 16299 Andromeda Street  (odd and even addresses)</t>
  </si>
  <si>
    <t>16200 - 16299 Hemlock Street  (odd and even addresses)</t>
  </si>
  <si>
    <t>16200 - 16299 Brandywine Street  (odd and even addresses)</t>
  </si>
  <si>
    <t>16200 - 16299 Hadley Street  (odd and even addresses)</t>
  </si>
  <si>
    <t>16200 - 16299 Regal Street  (odd and even addresses)</t>
  </si>
  <si>
    <t>16100 - 16199 Mackey Street  (odd and even addresses)</t>
  </si>
  <si>
    <t>16100 - 16199 Terrydale Street  (odd addresses only)</t>
  </si>
  <si>
    <t>16101 - 16199 Antioch Road  (odd addresses only)</t>
  </si>
  <si>
    <t>8600 - 8699 W 161st Street  (odd and even addresses)</t>
  </si>
  <si>
    <t>8600 - 8699 W 162nd Street  (odd and even addresses)</t>
  </si>
  <si>
    <t>7700-8279 W 162nd Terrace  (odd and even addresses)</t>
  </si>
  <si>
    <t>7701 - 7999 W 163rd Street (odd addresses only)</t>
  </si>
  <si>
    <t>7700 - 8278 W 165th Street (even addresses only)</t>
  </si>
  <si>
    <t>8000 - 8279 W 163rd Street (odd and even addresses)</t>
  </si>
  <si>
    <t>7700 - 8279 W 164th Street (odd and even addresses)</t>
  </si>
  <si>
    <r>
      <t>18000 - 18298 W 98</t>
    </r>
    <r>
      <rPr>
        <vertAlign val="superscript"/>
        <sz val="9"/>
        <rFont val="Arial"/>
        <family val="2"/>
      </rPr>
      <t>th</t>
    </r>
    <r>
      <rPr>
        <sz val="9"/>
        <rFont val="Arial"/>
        <family val="2"/>
      </rPr>
      <t xml:space="preserve"> Street (even addresses only)</t>
    </r>
  </si>
  <si>
    <t>9501 - 9699 Ridgeview Road (odd addresses only)</t>
  </si>
  <si>
    <t>17951 - 18299 Prairie Star Parkway (odd addresses only)</t>
  </si>
  <si>
    <t>9751 - 9799 Ridgeview Road (odd addresses only)</t>
  </si>
  <si>
    <t>LEC14</t>
  </si>
  <si>
    <t>C14LE</t>
  </si>
  <si>
    <t>LEC15</t>
  </si>
  <si>
    <t>C15LE</t>
  </si>
  <si>
    <t xml:space="preserve">Overland Park Bluhawk Star Bond </t>
  </si>
  <si>
    <t>OVEBH</t>
  </si>
  <si>
    <t>BHOVE</t>
  </si>
  <si>
    <t>15900-16299 Lowell Avenue (odd and even addresses)</t>
  </si>
  <si>
    <t>15900-16299 Vale Street (odd and even addresses)</t>
  </si>
  <si>
    <t>15900-16299 Craig Street (odd and even addresses)</t>
  </si>
  <si>
    <t>15900-16299 Welcome Street (odd and even addresses)</t>
  </si>
  <si>
    <t>15900-16199 Hardy Street (odd and even addresses)</t>
  </si>
  <si>
    <t>15900-16199 York Street (odd and even addresses)</t>
  </si>
  <si>
    <t>15900-16199 Goodman Street (odd and even addresses)</t>
  </si>
  <si>
    <t>15900-16199 Andromeda Street (odd and even addresses)</t>
  </si>
  <si>
    <t>15900-16199 Hemlock Street (odd and even addresses)</t>
  </si>
  <si>
    <t>15900-16199 Brandywine Street (odd and even addresses)</t>
  </si>
  <si>
    <t>15900-16199 Hadley Street (odd and even addresses)</t>
  </si>
  <si>
    <t>15900-16199 Regal Street (odd and even addresses)</t>
  </si>
  <si>
    <t>15900-16199 Woodward Street (odd and even addresses)</t>
  </si>
  <si>
    <t>15900-16199 Clover Street (odd and even addresses)</t>
  </si>
  <si>
    <t>15900-16099 Mackey Street (odd and even addresses)</t>
  </si>
  <si>
    <t>15900-16099 Terrydale Street (odd and even addresses)</t>
  </si>
  <si>
    <t>15901-16099 Antioch Road (odd addresses only)</t>
  </si>
  <si>
    <t>15900-16299 Shawnee Drive (odd and even addresses)</t>
  </si>
  <si>
    <t>7701-8699 W 159th Street (odd and even addresses)</t>
  </si>
  <si>
    <t>7700-7999 W 160th Street (odd and even addresses)</t>
  </si>
  <si>
    <t>8201 - 8699 W 160th Street (odd and even addresses)</t>
  </si>
  <si>
    <t>8000 - 8200 W 160th Street (even addresses Only)</t>
  </si>
  <si>
    <t>7700-7999 W 160th Terrace (odd and even addresses)</t>
  </si>
  <si>
    <t>8200-8699 W 160th Terrace (odd and even addresses)</t>
  </si>
  <si>
    <t>7700-8699 W 160th Place (odd and even addresses)</t>
  </si>
  <si>
    <t>7700-8599 W 161st Street (odd and even addresses)</t>
  </si>
  <si>
    <t>7700-8599 W 162nd St (odd and even addresses)</t>
  </si>
  <si>
    <t>8001 - 8199 W 160th Terrace (odd addresses only)</t>
  </si>
  <si>
    <t>7700-7998 W 163rd Street (even addresses only)</t>
  </si>
  <si>
    <t>8001 - 8199 W 160th Street (odd addresses only)</t>
  </si>
  <si>
    <t>8000 - 8198 W 160th Street (even addresses only)</t>
  </si>
  <si>
    <t>C10DO</t>
  </si>
  <si>
    <t>C10LE</t>
  </si>
  <si>
    <t>C11LE</t>
  </si>
  <si>
    <t>C12LE</t>
  </si>
  <si>
    <t>C13LE</t>
  </si>
  <si>
    <t xml:space="preserve">Overland Park Bluhawk CID, TDD and Star Bond </t>
  </si>
  <si>
    <t>C15OV</t>
  </si>
  <si>
    <t>Overland Park Bluhawk TDD and Star Bond</t>
  </si>
  <si>
    <t>C20OV</t>
  </si>
  <si>
    <t>C16OV</t>
  </si>
  <si>
    <t>C19OV</t>
  </si>
  <si>
    <t>C14OV</t>
  </si>
  <si>
    <t>C17OV</t>
  </si>
  <si>
    <t>C10OV</t>
  </si>
  <si>
    <t>C13OV</t>
  </si>
  <si>
    <t>C11OV</t>
  </si>
  <si>
    <t>C12OV</t>
  </si>
  <si>
    <t>C16WI</t>
  </si>
  <si>
    <t>C17WI</t>
  </si>
  <si>
    <t>C13WI</t>
  </si>
  <si>
    <t>C11WI</t>
  </si>
  <si>
    <t>C15WI</t>
  </si>
  <si>
    <t>C12WI</t>
  </si>
  <si>
    <t>C10WI</t>
  </si>
  <si>
    <t>Overland Park Bluhawk CID, TDD and Star Bond</t>
  </si>
  <si>
    <t>7700-8699 W 159th Terrace (odd addresses only)</t>
  </si>
  <si>
    <t>Click on link to bring up state rate change effective January 1, 2023</t>
  </si>
  <si>
    <t>Click on link to bring up state rate change effective October 1, 2022</t>
  </si>
  <si>
    <t>https://www.ksrevenue.gov/pdf/edu961022.pdf</t>
  </si>
  <si>
    <t>https://www.ksrevenue.gov/pdf/edu960722.pdf</t>
  </si>
  <si>
    <t>https://www.ksrevenue.gov/pdf/edu960422.pdf</t>
  </si>
  <si>
    <t xml:space="preserve">           </t>
  </si>
  <si>
    <t xml:space="preserve">If you have additional questions, contact our office for assistance:  </t>
  </si>
  <si>
    <t>https://www.ksrevenue.gov/pdf/edu960123.pdf</t>
  </si>
  <si>
    <t xml:space="preserve">The jurisdiction codes contained in this publication will also be used when completing the VR-36 Vehicle Rental Excise Tax Return. The tax rates contained in this document are ONLY used for Sales and Use tax returns. </t>
  </si>
  <si>
    <r>
      <rPr>
        <sz val="10"/>
        <color theme="1"/>
        <rFont val="Arial"/>
        <family val="2"/>
      </rPr>
      <t>To obtain business forms, publications and other information, please visit our website at:</t>
    </r>
    <r>
      <rPr>
        <sz val="10"/>
        <color indexed="12"/>
        <rFont val="Arial"/>
        <family val="2"/>
      </rPr>
      <t xml:space="preserve"> ksrevenue.gov</t>
    </r>
  </si>
  <si>
    <t>Sales &amp; Use Tax Jurisdiction Codes</t>
  </si>
  <si>
    <r>
      <rPr>
        <sz val="10"/>
        <color theme="1"/>
        <rFont val="Arial"/>
        <family val="2"/>
      </rPr>
      <t>To set up a walkin appointment for the Topeka or Overland Park office use the Appointment Scheduler at:</t>
    </r>
    <r>
      <rPr>
        <sz val="10"/>
        <color indexed="12"/>
        <rFont val="Arial"/>
        <family val="2"/>
      </rPr>
      <t xml:space="preserve"> https://telegov.egov.com/kdor-tac</t>
    </r>
  </si>
  <si>
    <r>
      <t xml:space="preserve">     Below are links to the sales and use tax rate change notices (EDU-96) that cover changes for the current and past three quarters. View a particular notice by clicking on the </t>
    </r>
    <r>
      <rPr>
        <sz val="10"/>
        <color indexed="12"/>
        <rFont val="Arial"/>
        <family val="2"/>
      </rPr>
      <t>blue</t>
    </r>
    <r>
      <rPr>
        <sz val="10"/>
        <rFont val="Arial"/>
        <family val="2"/>
      </rPr>
      <t xml:space="preserve"> web address.</t>
    </r>
  </si>
  <si>
    <t>Use the below codes and rates for sales other than qualified food items.</t>
  </si>
  <si>
    <t>Use the below codes for sales of qualified food items.</t>
  </si>
  <si>
    <r>
      <rPr>
        <sz val="10.5"/>
        <color theme="1"/>
        <rFont val="Arial"/>
        <family val="2"/>
      </rPr>
      <t>By law, individuals and businesses are required to file their sales and compensating use taxes electronically. Kansas offers several electronic file and pay solutions, so visit our website at</t>
    </r>
    <r>
      <rPr>
        <sz val="10.5"/>
        <color indexed="12"/>
        <rFont val="Arial"/>
        <family val="2"/>
      </rPr>
      <t xml:space="preserve"> ksrevenue.gov</t>
    </r>
    <r>
      <rPr>
        <sz val="10.5"/>
        <color theme="1"/>
        <rFont val="Arial"/>
        <family val="2"/>
      </rPr>
      <t xml:space="preserve"> for more information.</t>
    </r>
  </si>
  <si>
    <t>COULE</t>
  </si>
  <si>
    <t>BUTRO</t>
  </si>
  <si>
    <r>
      <rPr>
        <sz val="10"/>
        <color theme="1"/>
        <rFont val="Arial"/>
        <family val="2"/>
      </rPr>
      <t>This publication is useful for those sales and use tax filers reporting Kansas tax for more than one local taxing jurisdiction. The Kansas retailers’ sales tax and use tax rate is a combination of the state rate plus any local tax percentage levied by a county or a city. Effective 1-1-23 there are two tax rates for the same jurisdiction, one for sales of items other than food items and one for quilifying food items. To see what foods qualify for the reduction of state rate, click on the link:</t>
    </r>
    <r>
      <rPr>
        <sz val="10"/>
        <color rgb="FF0000FF"/>
        <rFont val="Arial"/>
        <family val="2"/>
      </rPr>
      <t xml:space="preserve"> https://www.ksrevenue.gov/taxnotices/notice22-15.pdf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</si>
</sst>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_)"/>
    <numFmt numFmtId="165" formatCode="0.000%"/>
    <numFmt numFmtId="166" formatCode="mm\-dd\-yy"/>
  </numFmts>
  <fonts count="55">
    <font>
      <sz val="10"/>
      <name val="Arial"/>
    </font>
    <font>
      <sz val="10"/>
      <name val="Arial"/>
      <family val="2"/>
    </font>
    <font>
      <sz val="12"/>
      <name val="Arial MT"/>
    </font>
    <font>
      <sz val="9"/>
      <name val="Arial"/>
      <family val="2"/>
    </font>
    <font>
      <sz val="9.5"/>
      <name val="Arial"/>
      <family val="2"/>
    </font>
    <font>
      <b/>
      <sz val="10"/>
      <name val="Times New Roman"/>
      <family val="1"/>
    </font>
    <font>
      <b/>
      <sz val="9"/>
      <name val="Times New Roman"/>
      <family val="1"/>
    </font>
    <font>
      <sz val="8"/>
      <name val="Arial"/>
      <family val="2"/>
    </font>
    <font>
      <u/>
      <sz val="10"/>
      <color indexed="12"/>
      <name val="Arial"/>
      <family val="2"/>
    </font>
    <font>
      <sz val="9"/>
      <name val="Arial Narrow"/>
      <family val="2"/>
    </font>
    <font>
      <b/>
      <sz val="10"/>
      <name val="Arial"/>
      <family val="2"/>
    </font>
    <font>
      <b/>
      <sz val="9"/>
      <name val="Arial"/>
      <family val="2"/>
    </font>
    <font>
      <sz val="9"/>
      <color indexed="10"/>
      <name val="Arial"/>
      <family val="2"/>
    </font>
    <font>
      <sz val="9.5"/>
      <color indexed="8"/>
      <name val="Arial"/>
      <family val="2"/>
    </font>
    <font>
      <sz val="9"/>
      <color indexed="8"/>
      <name val="Arial"/>
      <family val="2"/>
    </font>
    <font>
      <b/>
      <sz val="7.5"/>
      <color indexed="9"/>
      <name val="Arial"/>
      <family val="2"/>
    </font>
    <font>
      <sz val="10"/>
      <color indexed="10"/>
      <name val="Arial"/>
      <family val="2"/>
    </font>
    <font>
      <sz val="11"/>
      <name val="Arial"/>
      <family val="2"/>
    </font>
    <font>
      <b/>
      <sz val="13"/>
      <color indexed="9"/>
      <name val="Arial"/>
      <family val="2"/>
    </font>
    <font>
      <b/>
      <sz val="12"/>
      <color indexed="9"/>
      <name val="Arial"/>
      <family val="2"/>
    </font>
    <font>
      <sz val="10"/>
      <name val="Arial"/>
      <family val="2"/>
    </font>
    <font>
      <b/>
      <sz val="8"/>
      <name val="Arial"/>
      <family val="2"/>
    </font>
    <font>
      <b/>
      <sz val="11"/>
      <name val="Arial"/>
      <family val="2"/>
    </font>
    <font>
      <b/>
      <sz val="9"/>
      <color indexed="9"/>
      <name val="Arial"/>
      <family val="2"/>
    </font>
    <font>
      <sz val="4"/>
      <name val="Arial"/>
      <family val="2"/>
    </font>
    <font>
      <strike/>
      <sz val="9.5"/>
      <name val="Arial"/>
      <family val="2"/>
    </font>
    <font>
      <strike/>
      <sz val="9"/>
      <name val="Arial"/>
      <family val="2"/>
    </font>
    <font>
      <b/>
      <sz val="8.75"/>
      <name val="Arial"/>
      <family val="2"/>
    </font>
    <font>
      <sz val="9"/>
      <color theme="1"/>
      <name val="Arial"/>
      <family val="2"/>
    </font>
    <font>
      <b/>
      <sz val="7.5"/>
      <color theme="1"/>
      <name val="Arial"/>
      <family val="2"/>
    </font>
    <font>
      <b/>
      <sz val="7.5"/>
      <color rgb="FFFF0000"/>
      <name val="Arial"/>
      <family val="2"/>
    </font>
    <font>
      <b/>
      <sz val="11"/>
      <color rgb="FFFF0000"/>
      <name val="Arial"/>
      <family val="2"/>
    </font>
    <font>
      <b/>
      <sz val="9"/>
      <color rgb="FF7030A0"/>
      <name val="Arial"/>
      <family val="2"/>
    </font>
    <font>
      <sz val="9"/>
      <color rgb="FFFF0000"/>
      <name val="Arial"/>
      <family val="2"/>
    </font>
    <font>
      <b/>
      <sz val="9"/>
      <color rgb="FFFF0000"/>
      <name val="Arial"/>
      <family val="2"/>
    </font>
    <font>
      <sz val="9.5"/>
      <color rgb="FF000000"/>
      <name val="Arial"/>
      <family val="2"/>
    </font>
    <font>
      <b/>
      <sz val="22"/>
      <color theme="2"/>
      <name val="Arial"/>
      <family val="2"/>
    </font>
    <font>
      <sz val="9.5"/>
      <name val="Arial Narrow"/>
      <family val="2"/>
    </font>
    <font>
      <sz val="9.5"/>
      <color theme="1"/>
      <name val="Arial"/>
      <family val="2"/>
    </font>
    <font>
      <b/>
      <sz val="7"/>
      <color theme="1"/>
      <name val="Arial"/>
      <family val="2"/>
    </font>
    <font>
      <sz val="8.75"/>
      <name val="Arial"/>
      <family val="2"/>
    </font>
    <font>
      <b/>
      <sz val="4"/>
      <name val="Arial"/>
      <family val="2"/>
    </font>
    <font>
      <sz val="9.5"/>
      <color rgb="FF0000FF"/>
      <name val="Arial"/>
      <family val="2"/>
    </font>
    <font>
      <sz val="9"/>
      <color rgb="FF0000FF"/>
      <name val="Arial"/>
      <family val="2"/>
    </font>
    <font>
      <u/>
      <sz val="9"/>
      <name val="Arial"/>
      <family val="2"/>
    </font>
    <font>
      <b/>
      <sz val="7.5"/>
      <name val="Arial"/>
      <family val="2"/>
    </font>
    <font>
      <vertAlign val="superscript"/>
      <sz val="9"/>
      <name val="Arial"/>
      <family val="2"/>
    </font>
    <font>
      <sz val="10"/>
      <color theme="1"/>
      <name val="Arial"/>
      <family val="2"/>
    </font>
    <font>
      <sz val="10"/>
      <color indexed="12"/>
      <name val="Arial"/>
      <family val="2"/>
    </font>
    <font>
      <sz val="10"/>
      <color rgb="FF0000FF"/>
      <name val="Arial"/>
      <family val="2"/>
    </font>
    <font>
      <b/>
      <sz val="14"/>
      <color indexed="9"/>
      <name val="Arial"/>
      <family val="2"/>
    </font>
    <font>
      <sz val="10.75"/>
      <name val="Arial"/>
      <family val="2"/>
    </font>
    <font>
      <sz val="10.5"/>
      <name val="Arial"/>
      <family val="2"/>
    </font>
    <font>
      <sz val="10.5"/>
      <color indexed="12"/>
      <name val="Arial"/>
      <family val="2"/>
    </font>
    <font>
      <sz val="10.5"/>
      <color theme="1"/>
      <name val="Arial"/>
      <family val="2"/>
    </font>
  </fonts>
  <fills count="7">
    <fill>
      <patternFill patternType="none"/>
    </fill>
    <fill>
      <patternFill patternType="gray125"/>
    </fill>
    <fill>
      <patternFill patternType="solid">
        <fgColor rgb="FF000066"/>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rgb="FF4FD1FF"/>
        <bgColor indexed="64"/>
      </patternFill>
    </fill>
  </fills>
  <borders count="6">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7">
    <xf numFmtId="0" fontId="0" fillId="0" borderId="0"/>
    <xf numFmtId="0" fontId="8" fillId="0" borderId="0" applyNumberFormat="0" applyFill="0" applyBorder="0" applyAlignment="0" applyProtection="0">
      <alignment vertical="top"/>
      <protection locked="0"/>
    </xf>
    <xf numFmtId="0" fontId="1" fillId="0" borderId="0"/>
    <xf numFmtId="164" fontId="2" fillId="0" borderId="0" applyFont="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cellStyleXfs>
  <cellXfs count="256">
    <xf numFmtId="0" fontId="0" fillId="0" borderId="0" xfId="0"/>
    <xf numFmtId="0" fontId="5" fillId="0" borderId="0" xfId="0" applyFont="1" applyAlignment="1">
      <alignment horizontal="center"/>
    </xf>
    <xf numFmtId="0" fontId="6" fillId="0" borderId="0" xfId="0" applyFont="1" applyAlignment="1">
      <alignment horizontal="center"/>
    </xf>
    <xf numFmtId="165" fontId="5" fillId="0" borderId="0" xfId="0" applyNumberFormat="1" applyFont="1" applyAlignment="1">
      <alignment horizontal="center"/>
    </xf>
    <xf numFmtId="0" fontId="3" fillId="0" borderId="0" xfId="0" applyFont="1" applyBorder="1"/>
    <xf numFmtId="0" fontId="0" fillId="0" borderId="0" xfId="0" applyAlignment="1"/>
    <xf numFmtId="0" fontId="3" fillId="0" borderId="0" xfId="0" applyFont="1" applyBorder="1" applyAlignment="1">
      <alignment vertical="center"/>
    </xf>
    <xf numFmtId="0" fontId="12" fillId="0" borderId="0" xfId="0" applyFont="1" applyBorder="1" applyAlignment="1">
      <alignment vertical="center"/>
    </xf>
    <xf numFmtId="0" fontId="9" fillId="0" borderId="0" xfId="0" applyFont="1" applyBorder="1" applyAlignment="1">
      <alignment vertical="center"/>
    </xf>
    <xf numFmtId="0" fontId="4" fillId="0" borderId="0" xfId="0" applyFont="1" applyBorder="1" applyAlignment="1">
      <alignment vertical="center"/>
    </xf>
    <xf numFmtId="0" fontId="0" fillId="0" borderId="0" xfId="0" applyAlignment="1">
      <alignment vertical="center"/>
    </xf>
    <xf numFmtId="166" fontId="15" fillId="2" borderId="0" xfId="0" applyNumberFormat="1" applyFont="1" applyFill="1" applyBorder="1" applyAlignment="1" applyProtection="1">
      <alignment horizontal="center" vertical="center" wrapText="1"/>
      <protection locked="0"/>
    </xf>
    <xf numFmtId="166" fontId="15" fillId="3" borderId="0" xfId="0" applyNumberFormat="1" applyFont="1" applyFill="1" applyBorder="1" applyAlignment="1" applyProtection="1">
      <alignment horizontal="center" vertical="center" wrapText="1"/>
      <protection locked="0"/>
    </xf>
    <xf numFmtId="166" fontId="4" fillId="0" borderId="0" xfId="0" applyNumberFormat="1" applyFont="1" applyBorder="1" applyAlignment="1" applyProtection="1">
      <alignment horizontal="center" vertical="center"/>
      <protection locked="0"/>
    </xf>
    <xf numFmtId="166" fontId="13" fillId="0" borderId="0" xfId="0" applyNumberFormat="1" applyFont="1" applyBorder="1" applyAlignment="1" applyProtection="1">
      <alignment horizontal="center" vertical="center"/>
      <protection locked="0"/>
    </xf>
    <xf numFmtId="166" fontId="3" fillId="0" borderId="0" xfId="0" applyNumberFormat="1" applyFont="1" applyBorder="1" applyAlignment="1" applyProtection="1">
      <alignment horizontal="center" vertical="center"/>
      <protection locked="0"/>
    </xf>
    <xf numFmtId="166" fontId="9" fillId="0" borderId="0" xfId="0" applyNumberFormat="1" applyFont="1" applyBorder="1" applyAlignment="1" applyProtection="1">
      <alignment horizontal="center" vertical="center"/>
      <protection locked="0"/>
    </xf>
    <xf numFmtId="165" fontId="9" fillId="0" borderId="0" xfId="0" applyNumberFormat="1"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3" fillId="0" borderId="0" xfId="0" applyFont="1" applyBorder="1" applyAlignment="1" applyProtection="1">
      <protection locked="0"/>
    </xf>
    <xf numFmtId="0" fontId="3" fillId="0" borderId="0" xfId="0" applyFont="1" applyBorder="1" applyProtection="1">
      <protection locked="0"/>
    </xf>
    <xf numFmtId="0" fontId="11" fillId="0" borderId="0" xfId="0" applyFont="1" applyBorder="1" applyAlignment="1" applyProtection="1">
      <alignment vertical="center"/>
      <protection locked="0"/>
    </xf>
    <xf numFmtId="166" fontId="15" fillId="2" borderId="0" xfId="0" applyNumberFormat="1" applyFont="1" applyFill="1" applyBorder="1" applyAlignment="1" applyProtection="1">
      <alignment horizontal="center" vertical="center" wrapText="1"/>
    </xf>
    <xf numFmtId="0" fontId="3" fillId="0" borderId="0" xfId="0" applyFont="1" applyBorder="1" applyAlignment="1" applyProtection="1">
      <alignment horizontal="center"/>
    </xf>
    <xf numFmtId="0" fontId="3" fillId="0" borderId="0" xfId="0" applyFont="1" applyBorder="1" applyProtection="1"/>
    <xf numFmtId="0" fontId="17" fillId="0" borderId="0" xfId="0" applyFont="1" applyBorder="1" applyAlignment="1">
      <alignment vertical="center" wrapText="1"/>
    </xf>
    <xf numFmtId="165" fontId="28" fillId="0" borderId="0" xfId="0" applyNumberFormat="1" applyFont="1" applyBorder="1" applyAlignment="1">
      <alignment horizontal="center" vertical="center"/>
    </xf>
    <xf numFmtId="165" fontId="28" fillId="0" borderId="0" xfId="4" applyNumberFormat="1" applyFont="1" applyBorder="1" applyAlignment="1" applyProtection="1">
      <alignment horizontal="center" vertical="center"/>
      <protection locked="0"/>
    </xf>
    <xf numFmtId="165" fontId="29" fillId="0" borderId="0" xfId="0" applyNumberFormat="1" applyFont="1" applyBorder="1" applyAlignment="1">
      <alignment horizontal="center" vertical="center" wrapText="1"/>
    </xf>
    <xf numFmtId="165" fontId="29" fillId="0" borderId="0" xfId="4" applyNumberFormat="1" applyFont="1" applyBorder="1" applyAlignment="1" applyProtection="1">
      <alignment horizontal="center" vertical="center" wrapText="1"/>
      <protection locked="0"/>
    </xf>
    <xf numFmtId="0" fontId="30" fillId="0" borderId="0" xfId="0" applyFont="1" applyBorder="1" applyAlignment="1">
      <alignment horizontal="center" vertical="center" wrapText="1"/>
    </xf>
    <xf numFmtId="0" fontId="3" fillId="0" borderId="0" xfId="0" applyFont="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3" fillId="0" borderId="0" xfId="0" applyFont="1" applyBorder="1" applyAlignment="1" applyProtection="1">
      <alignment vertical="center"/>
      <protection locked="0"/>
    </xf>
    <xf numFmtId="166" fontId="11" fillId="0" borderId="0" xfId="0" applyNumberFormat="1" applyFont="1" applyBorder="1" applyAlignment="1" applyProtection="1">
      <alignment vertical="center"/>
      <protection locked="0"/>
    </xf>
    <xf numFmtId="0" fontId="3" fillId="0" borderId="1" xfId="0" applyFont="1" applyBorder="1" applyAlignment="1" applyProtection="1">
      <alignment horizontal="left" vertical="center"/>
      <protection locked="0"/>
    </xf>
    <xf numFmtId="166" fontId="3" fillId="0" borderId="1" xfId="0" applyNumberFormat="1" applyFont="1" applyBorder="1" applyAlignment="1" applyProtection="1">
      <alignment horizontal="center" vertical="center"/>
      <protection locked="0"/>
    </xf>
    <xf numFmtId="0" fontId="1" fillId="0" borderId="0" xfId="0" applyFont="1" applyAlignment="1">
      <alignment vertical="center"/>
    </xf>
    <xf numFmtId="0" fontId="10" fillId="0" borderId="0" xfId="0" applyFont="1" applyAlignment="1">
      <alignment horizontal="center"/>
    </xf>
    <xf numFmtId="165" fontId="10" fillId="0" borderId="0" xfId="0" applyNumberFormat="1" applyFont="1" applyAlignment="1">
      <alignment horizontal="center"/>
    </xf>
    <xf numFmtId="0" fontId="22" fillId="0" borderId="0" xfId="0" applyFont="1" applyAlignment="1">
      <alignment vertical="center" wrapText="1"/>
    </xf>
    <xf numFmtId="0" fontId="11" fillId="0" borderId="1" xfId="0" applyFont="1" applyBorder="1" applyAlignment="1" applyProtection="1">
      <alignment vertical="center"/>
      <protection locked="0"/>
    </xf>
    <xf numFmtId="165" fontId="28" fillId="0" borderId="0" xfId="0" applyNumberFormat="1" applyFont="1" applyBorder="1" applyAlignment="1">
      <alignment horizontal="center" vertical="center" wrapText="1"/>
    </xf>
    <xf numFmtId="165" fontId="28" fillId="0" borderId="0" xfId="4" applyNumberFormat="1" applyFont="1" applyBorder="1" applyAlignment="1" applyProtection="1">
      <alignment horizontal="center" vertical="center" wrapText="1"/>
      <protection locked="0"/>
    </xf>
    <xf numFmtId="0" fontId="9" fillId="0" borderId="0" xfId="0" applyFont="1" applyBorder="1" applyAlignment="1">
      <alignment horizontal="center" vertical="center" wrapText="1"/>
    </xf>
    <xf numFmtId="166" fontId="3" fillId="0" borderId="0" xfId="0" applyNumberFormat="1" applyFont="1" applyBorder="1" applyAlignment="1" applyProtection="1">
      <alignment horizontal="center" vertical="center"/>
    </xf>
    <xf numFmtId="166" fontId="11" fillId="0" borderId="0" xfId="0" applyNumberFormat="1" applyFont="1" applyBorder="1" applyAlignment="1" applyProtection="1">
      <alignment horizontal="center" vertical="center"/>
    </xf>
    <xf numFmtId="165" fontId="11" fillId="0" borderId="0" xfId="0" applyNumberFormat="1" applyFont="1" applyBorder="1" applyAlignment="1" applyProtection="1">
      <alignment horizontal="center" vertical="center"/>
    </xf>
    <xf numFmtId="0" fontId="11" fillId="0" borderId="0" xfId="0" applyFont="1" applyBorder="1" applyAlignment="1">
      <alignment vertical="center"/>
    </xf>
    <xf numFmtId="0" fontId="3" fillId="0" borderId="1" xfId="0" applyFont="1" applyBorder="1" applyAlignment="1" applyProtection="1">
      <alignment vertical="center"/>
      <protection locked="0"/>
    </xf>
    <xf numFmtId="166" fontId="3" fillId="0" borderId="1" xfId="0" applyNumberFormat="1" applyFont="1" applyBorder="1" applyAlignment="1" applyProtection="1">
      <alignment horizontal="center" vertical="center"/>
    </xf>
    <xf numFmtId="0" fontId="3" fillId="0" borderId="0" xfId="0" applyFont="1" applyBorder="1" applyAlignment="1" applyProtection="1">
      <alignment vertical="center"/>
    </xf>
    <xf numFmtId="166" fontId="3" fillId="0" borderId="2" xfId="0" applyNumberFormat="1" applyFont="1" applyBorder="1" applyAlignment="1" applyProtection="1">
      <alignment horizontal="center" vertical="center"/>
    </xf>
    <xf numFmtId="0" fontId="11" fillId="0" borderId="0" xfId="0" applyFont="1" applyBorder="1" applyAlignment="1" applyProtection="1">
      <alignment vertical="center"/>
    </xf>
    <xf numFmtId="166" fontId="3" fillId="0" borderId="0" xfId="0" applyNumberFormat="1" applyFont="1" applyBorder="1" applyAlignment="1" applyProtection="1">
      <alignment horizontal="left" vertical="center"/>
      <protection locked="0"/>
    </xf>
    <xf numFmtId="166" fontId="3" fillId="0" borderId="1" xfId="0" applyNumberFormat="1" applyFont="1" applyBorder="1" applyAlignment="1" applyProtection="1">
      <alignment horizontal="left" vertical="center"/>
      <protection locked="0"/>
    </xf>
    <xf numFmtId="0" fontId="3" fillId="0" borderId="0" xfId="0" applyFont="1" applyAlignment="1" applyProtection="1">
      <alignment horizontal="justify" vertical="center"/>
      <protection locked="0"/>
    </xf>
    <xf numFmtId="166" fontId="32" fillId="0" borderId="0" xfId="0" applyNumberFormat="1" applyFont="1" applyBorder="1" applyAlignment="1" applyProtection="1">
      <alignment horizontal="center" vertical="center"/>
    </xf>
    <xf numFmtId="0" fontId="3" fillId="0" borderId="0" xfId="0" applyFont="1" applyFill="1" applyBorder="1" applyAlignment="1" applyProtection="1">
      <alignment vertical="center"/>
      <protection locked="0"/>
    </xf>
    <xf numFmtId="166" fontId="3"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center"/>
    </xf>
    <xf numFmtId="0" fontId="3" fillId="0" borderId="0" xfId="0" applyFont="1" applyFill="1" applyBorder="1" applyAlignment="1">
      <alignment vertical="center"/>
    </xf>
    <xf numFmtId="165" fontId="3" fillId="0" borderId="0" xfId="0" applyNumberFormat="1" applyFont="1" applyBorder="1" applyAlignment="1" applyProtection="1">
      <alignment horizontal="left" vertical="center"/>
      <protection locked="0"/>
    </xf>
    <xf numFmtId="0" fontId="14" fillId="0" borderId="0" xfId="0" applyFont="1" applyBorder="1" applyAlignment="1" applyProtection="1">
      <alignment vertical="center"/>
      <protection locked="0"/>
    </xf>
    <xf numFmtId="166" fontId="3" fillId="0" borderId="0" xfId="0" applyNumberFormat="1" applyFont="1" applyBorder="1" applyAlignment="1" applyProtection="1">
      <alignment vertical="center" wrapText="1"/>
      <protection locked="0"/>
    </xf>
    <xf numFmtId="165" fontId="3" fillId="0" borderId="1" xfId="0" applyNumberFormat="1" applyFont="1" applyBorder="1" applyAlignment="1" applyProtection="1">
      <alignment horizontal="left" vertical="center"/>
      <protection locked="0"/>
    </xf>
    <xf numFmtId="0" fontId="3" fillId="0" borderId="1" xfId="0" applyFont="1" applyBorder="1" applyAlignment="1" applyProtection="1">
      <alignment horizontal="justify" vertical="center"/>
      <protection locked="0"/>
    </xf>
    <xf numFmtId="165" fontId="3" fillId="0" borderId="0" xfId="0" applyNumberFormat="1" applyFont="1" applyFill="1" applyBorder="1" applyAlignment="1" applyProtection="1">
      <alignment horizontal="left" vertical="center"/>
      <protection locked="0"/>
    </xf>
    <xf numFmtId="0" fontId="3" fillId="0" borderId="0" xfId="0" applyFont="1" applyFill="1" applyBorder="1" applyAlignment="1" applyProtection="1">
      <alignment horizontal="left" vertical="center"/>
      <protection locked="0"/>
    </xf>
    <xf numFmtId="0" fontId="14" fillId="0" borderId="1" xfId="0" applyFont="1" applyBorder="1" applyAlignment="1" applyProtection="1">
      <alignment vertical="center"/>
      <protection locked="0"/>
    </xf>
    <xf numFmtId="166" fontId="32" fillId="0" borderId="1" xfId="0" applyNumberFormat="1" applyFont="1" applyBorder="1" applyAlignment="1" applyProtection="1">
      <alignment horizontal="center" vertical="center"/>
    </xf>
    <xf numFmtId="166" fontId="11" fillId="0" borderId="1" xfId="0" applyNumberFormat="1" applyFont="1" applyBorder="1" applyAlignment="1" applyProtection="1">
      <alignment vertical="center"/>
      <protection locked="0"/>
    </xf>
    <xf numFmtId="166" fontId="3" fillId="0" borderId="1" xfId="0" applyNumberFormat="1" applyFont="1" applyBorder="1" applyAlignment="1" applyProtection="1">
      <alignment vertical="center" wrapText="1"/>
      <protection locked="0"/>
    </xf>
    <xf numFmtId="14" fontId="11" fillId="0" borderId="0" xfId="0" applyNumberFormat="1" applyFont="1" applyBorder="1" applyAlignment="1" applyProtection="1">
      <alignment vertical="center"/>
    </xf>
    <xf numFmtId="0" fontId="3" fillId="0" borderId="0" xfId="0" applyFont="1" applyAlignment="1">
      <alignment vertical="center"/>
    </xf>
    <xf numFmtId="0" fontId="3" fillId="0" borderId="0" xfId="0" applyFont="1"/>
    <xf numFmtId="0" fontId="3" fillId="0" borderId="1" xfId="0" applyFont="1" applyBorder="1" applyAlignment="1">
      <alignment vertical="center"/>
    </xf>
    <xf numFmtId="0" fontId="3" fillId="0" borderId="1" xfId="0" applyFont="1" applyBorder="1"/>
    <xf numFmtId="164" fontId="23" fillId="0" borderId="0" xfId="3" applyFont="1" applyFill="1" applyBorder="1" applyAlignment="1" applyProtection="1">
      <alignment vertical="center" wrapText="1"/>
      <protection locked="0"/>
    </xf>
    <xf numFmtId="166" fontId="3" fillId="0" borderId="0" xfId="0" applyNumberFormat="1" applyFont="1" applyBorder="1" applyAlignment="1" applyProtection="1">
      <alignment horizontal="left" vertical="center"/>
    </xf>
    <xf numFmtId="0" fontId="3" fillId="0" borderId="0" xfId="0" applyFont="1" applyBorder="1" applyAlignment="1" applyProtection="1">
      <alignment horizontal="left" vertical="center" indent="1"/>
      <protection locked="0"/>
    </xf>
    <xf numFmtId="165" fontId="33" fillId="0" borderId="0" xfId="0" applyNumberFormat="1" applyFont="1" applyBorder="1" applyAlignment="1">
      <alignment horizontal="right" vertical="center" wrapText="1"/>
    </xf>
    <xf numFmtId="0" fontId="33" fillId="0" borderId="0" xfId="0" applyFont="1" applyBorder="1" applyAlignment="1">
      <alignment horizontal="right" vertical="center"/>
    </xf>
    <xf numFmtId="0" fontId="11" fillId="0" borderId="0" xfId="0" applyFont="1" applyBorder="1" applyAlignment="1" applyProtection="1">
      <alignment horizontal="left" vertical="center"/>
      <protection locked="0"/>
    </xf>
    <xf numFmtId="0" fontId="3" fillId="0" borderId="0" xfId="0" applyFont="1" applyBorder="1" applyAlignment="1" applyProtection="1">
      <alignment vertical="top"/>
      <protection locked="0"/>
    </xf>
    <xf numFmtId="0" fontId="3" fillId="0" borderId="2" xfId="0" applyFont="1" applyBorder="1" applyAlignment="1" applyProtection="1">
      <alignment vertical="center"/>
      <protection locked="0"/>
    </xf>
    <xf numFmtId="166" fontId="25" fillId="0" borderId="0" xfId="0" applyNumberFormat="1" applyFont="1" applyBorder="1" applyAlignment="1" applyProtection="1">
      <alignment horizontal="center" vertical="center"/>
      <protection locked="0"/>
    </xf>
    <xf numFmtId="0" fontId="26" fillId="0" borderId="0" xfId="0" applyFont="1" applyBorder="1" applyAlignment="1">
      <alignment vertical="center"/>
    </xf>
    <xf numFmtId="0" fontId="3" fillId="0" borderId="0" xfId="0" applyFont="1" applyBorder="1" applyAlignment="1" applyProtection="1">
      <alignment horizontal="justify" vertical="center"/>
      <protection locked="0"/>
    </xf>
    <xf numFmtId="166" fontId="11" fillId="0" borderId="0" xfId="0" applyNumberFormat="1" applyFont="1" applyBorder="1" applyAlignment="1" applyProtection="1">
      <alignment vertical="center" wrapText="1"/>
      <protection locked="0"/>
    </xf>
    <xf numFmtId="0" fontId="34" fillId="0" borderId="1" xfId="0" applyFont="1" applyBorder="1" applyAlignment="1" applyProtection="1">
      <alignment vertical="center"/>
      <protection locked="0"/>
    </xf>
    <xf numFmtId="166" fontId="3" fillId="0" borderId="1" xfId="0" applyNumberFormat="1" applyFont="1" applyBorder="1" applyAlignment="1">
      <alignment horizontal="center" vertical="center"/>
    </xf>
    <xf numFmtId="0" fontId="14" fillId="0" borderId="0" xfId="0" applyFont="1" applyAlignment="1" applyProtection="1">
      <alignment vertical="center"/>
      <protection locked="0"/>
    </xf>
    <xf numFmtId="0" fontId="33" fillId="0" borderId="0" xfId="0" applyFont="1" applyBorder="1" applyAlignment="1" applyProtection="1">
      <alignment vertical="center"/>
    </xf>
    <xf numFmtId="0" fontId="33" fillId="0" borderId="0" xfId="0" applyFont="1" applyBorder="1" applyAlignment="1" applyProtection="1">
      <alignment vertical="center"/>
      <protection locked="0"/>
    </xf>
    <xf numFmtId="0" fontId="33" fillId="0" borderId="0" xfId="0" applyFont="1" applyBorder="1" applyAlignment="1">
      <alignment vertical="center"/>
    </xf>
    <xf numFmtId="0" fontId="34" fillId="0" borderId="0" xfId="0" applyFont="1" applyBorder="1" applyAlignment="1" applyProtection="1">
      <alignment vertical="center"/>
      <protection locked="0"/>
    </xf>
    <xf numFmtId="0" fontId="34" fillId="0" borderId="0" xfId="0" applyFont="1" applyBorder="1" applyAlignment="1" applyProtection="1">
      <alignment vertical="center"/>
    </xf>
    <xf numFmtId="0" fontId="34" fillId="0" borderId="0" xfId="0" applyFont="1" applyBorder="1" applyAlignment="1">
      <alignment vertical="center"/>
    </xf>
    <xf numFmtId="0" fontId="3" fillId="0" borderId="1" xfId="0" applyFont="1" applyFill="1" applyBorder="1" applyAlignment="1" applyProtection="1">
      <alignment vertical="center"/>
      <protection locked="0"/>
    </xf>
    <xf numFmtId="0" fontId="3" fillId="0" borderId="1" xfId="0" applyFont="1" applyFill="1" applyBorder="1" applyAlignment="1" applyProtection="1">
      <alignment vertical="center" wrapText="1"/>
      <protection locked="0"/>
    </xf>
    <xf numFmtId="0" fontId="35" fillId="0" borderId="0" xfId="0" applyFont="1"/>
    <xf numFmtId="0" fontId="35" fillId="0" borderId="0" xfId="0" applyFont="1" applyBorder="1"/>
    <xf numFmtId="166" fontId="11" fillId="0" borderId="0" xfId="0" applyNumberFormat="1" applyFont="1" applyFill="1" applyBorder="1" applyAlignment="1" applyProtection="1">
      <alignment vertical="center" wrapText="1"/>
      <protection locked="0"/>
    </xf>
    <xf numFmtId="166" fontId="3" fillId="0" borderId="0" xfId="0" applyNumberFormat="1" applyFont="1" applyFill="1" applyBorder="1" applyAlignment="1" applyProtection="1">
      <alignment vertical="center" wrapText="1"/>
      <protection locked="0"/>
    </xf>
    <xf numFmtId="166" fontId="13" fillId="3" borderId="0" xfId="0" applyNumberFormat="1" applyFont="1" applyFill="1" applyBorder="1" applyAlignment="1" applyProtection="1">
      <alignment horizontal="center" vertical="center"/>
      <protection locked="0"/>
    </xf>
    <xf numFmtId="0" fontId="3" fillId="3" borderId="0" xfId="0" applyFont="1" applyFill="1" applyBorder="1" applyAlignment="1">
      <alignment vertical="center"/>
    </xf>
    <xf numFmtId="0" fontId="11" fillId="0" borderId="0" xfId="0" applyFont="1" applyBorder="1" applyAlignment="1" applyProtection="1">
      <alignment vertical="center"/>
      <protection locked="0"/>
    </xf>
    <xf numFmtId="0" fontId="37" fillId="0" borderId="0" xfId="0" applyFont="1" applyBorder="1" applyAlignment="1" applyProtection="1">
      <alignment vertical="center" wrapText="1"/>
    </xf>
    <xf numFmtId="165" fontId="39" fillId="0" borderId="0" xfId="0" applyNumberFormat="1" applyFont="1" applyBorder="1" applyAlignment="1">
      <alignment horizontal="center" vertical="center" wrapText="1"/>
    </xf>
    <xf numFmtId="0" fontId="27" fillId="0" borderId="0" xfId="0" applyFont="1" applyBorder="1" applyAlignment="1" applyProtection="1">
      <alignment horizontal="left" vertical="center"/>
      <protection locked="0"/>
    </xf>
    <xf numFmtId="0" fontId="40" fillId="0" borderId="0" xfId="0" applyFont="1" applyBorder="1" applyAlignment="1" applyProtection="1">
      <alignment horizontal="left" vertical="center"/>
      <protection locked="0"/>
    </xf>
    <xf numFmtId="0" fontId="11" fillId="0" borderId="0" xfId="0" applyFont="1" applyBorder="1" applyAlignment="1" applyProtection="1">
      <alignment vertical="center"/>
      <protection locked="0"/>
    </xf>
    <xf numFmtId="166" fontId="4" fillId="0" borderId="3" xfId="0" applyNumberFormat="1" applyFont="1" applyBorder="1" applyAlignment="1" applyProtection="1">
      <alignment horizontal="center" vertical="center"/>
      <protection locked="0"/>
    </xf>
    <xf numFmtId="164" fontId="4" fillId="0" borderId="3" xfId="3" applyFont="1" applyBorder="1" applyAlignment="1" applyProtection="1">
      <alignment horizontal="left" vertical="center" wrapText="1"/>
    </xf>
    <xf numFmtId="0" fontId="13" fillId="0" borderId="3" xfId="0" applyFont="1" applyFill="1" applyBorder="1" applyAlignment="1" applyProtection="1">
      <alignment horizontal="left" vertical="center" wrapText="1"/>
    </xf>
    <xf numFmtId="0" fontId="4" fillId="0" borderId="3" xfId="0" applyFont="1" applyBorder="1"/>
    <xf numFmtId="0" fontId="38" fillId="0" borderId="3" xfId="0" applyFont="1" applyBorder="1"/>
    <xf numFmtId="0" fontId="11" fillId="0" borderId="0" xfId="0" applyFont="1" applyBorder="1" applyAlignment="1" applyProtection="1">
      <alignment vertical="center"/>
      <protection locked="0"/>
    </xf>
    <xf numFmtId="0" fontId="10" fillId="0" borderId="0" xfId="0" applyFont="1" applyAlignment="1">
      <alignment horizontal="left"/>
    </xf>
    <xf numFmtId="0" fontId="11" fillId="0" borderId="0" xfId="0" applyFont="1" applyBorder="1" applyAlignment="1" applyProtection="1">
      <alignment horizontal="left" vertical="center"/>
      <protection locked="0"/>
    </xf>
    <xf numFmtId="166" fontId="3" fillId="0" borderId="0" xfId="0" applyNumberFormat="1" applyFont="1" applyBorder="1" applyAlignment="1" applyProtection="1">
      <alignment horizontal="left" vertical="center" wrapText="1"/>
      <protection locked="0"/>
    </xf>
    <xf numFmtId="0" fontId="11" fillId="0" borderId="0" xfId="0" applyFont="1" applyBorder="1" applyAlignment="1" applyProtection="1">
      <alignment vertical="center"/>
      <protection locked="0"/>
    </xf>
    <xf numFmtId="0" fontId="3" fillId="0" borderId="2" xfId="0" applyFont="1" applyBorder="1" applyAlignment="1" applyProtection="1">
      <alignment horizontal="left" vertical="center"/>
      <protection locked="0"/>
    </xf>
    <xf numFmtId="166" fontId="42" fillId="0" borderId="0" xfId="0" applyNumberFormat="1" applyFont="1" applyBorder="1" applyAlignment="1" applyProtection="1">
      <alignment horizontal="center" vertical="center"/>
      <protection locked="0"/>
    </xf>
    <xf numFmtId="0" fontId="43" fillId="0" borderId="0" xfId="0" applyFont="1" applyBorder="1" applyAlignment="1">
      <alignment vertical="center"/>
    </xf>
    <xf numFmtId="0" fontId="44" fillId="0" borderId="0" xfId="0" applyFont="1" applyBorder="1" applyAlignment="1">
      <alignment vertical="center"/>
    </xf>
    <xf numFmtId="165" fontId="3" fillId="0" borderId="0" xfId="0" applyNumberFormat="1" applyFont="1" applyBorder="1" applyAlignment="1">
      <alignment horizontal="center" vertical="center"/>
    </xf>
    <xf numFmtId="165" fontId="3" fillId="0" borderId="0" xfId="4" applyNumberFormat="1" applyFont="1" applyBorder="1" applyAlignment="1" applyProtection="1">
      <alignment horizontal="center" vertical="center"/>
      <protection locked="0"/>
    </xf>
    <xf numFmtId="165" fontId="3" fillId="0" borderId="0" xfId="0" applyNumberFormat="1" applyFont="1" applyBorder="1" applyAlignment="1">
      <alignment horizontal="center" vertical="center" wrapText="1"/>
    </xf>
    <xf numFmtId="0" fontId="1" fillId="0" borderId="3" xfId="1" applyFont="1" applyBorder="1" applyAlignment="1" applyProtection="1"/>
    <xf numFmtId="0" fontId="11" fillId="0" borderId="0" xfId="0" applyFont="1" applyBorder="1" applyAlignment="1" applyProtection="1">
      <alignment vertical="center"/>
      <protection locked="0"/>
    </xf>
    <xf numFmtId="0" fontId="11" fillId="0" borderId="0" xfId="0" applyFont="1" applyBorder="1" applyAlignment="1" applyProtection="1">
      <alignment horizontal="left" vertical="center"/>
      <protection locked="0"/>
    </xf>
    <xf numFmtId="0" fontId="11" fillId="0" borderId="0" xfId="0" applyFont="1" applyBorder="1" applyAlignment="1" applyProtection="1">
      <alignment vertical="center"/>
      <protection locked="0"/>
    </xf>
    <xf numFmtId="0" fontId="1" fillId="0" borderId="0" xfId="0" applyFont="1" applyAlignment="1">
      <alignment horizontal="justify" vertical="top"/>
    </xf>
    <xf numFmtId="0" fontId="0" fillId="0" borderId="0" xfId="0" applyAlignment="1">
      <alignment horizontal="justify" vertical="top"/>
    </xf>
    <xf numFmtId="0" fontId="24" fillId="0" borderId="0" xfId="0" applyFont="1" applyFill="1" applyBorder="1" applyAlignment="1" applyProtection="1">
      <alignment vertical="center"/>
    </xf>
    <xf numFmtId="0" fontId="24" fillId="0" borderId="0" xfId="0" applyFont="1" applyFill="1" applyBorder="1" applyAlignment="1" applyProtection="1">
      <alignment vertical="center"/>
      <protection locked="0"/>
    </xf>
    <xf numFmtId="0" fontId="24" fillId="0" borderId="0" xfId="0" applyFont="1" applyFill="1" applyBorder="1" applyAlignment="1">
      <alignment vertical="center"/>
    </xf>
    <xf numFmtId="0" fontId="41" fillId="0" borderId="0" xfId="0" applyFont="1" applyFill="1" applyBorder="1" applyAlignment="1" applyProtection="1">
      <alignment vertical="center"/>
    </xf>
    <xf numFmtId="0" fontId="41" fillId="0" borderId="0" xfId="0" applyFont="1" applyFill="1" applyBorder="1" applyAlignment="1" applyProtection="1">
      <alignment vertical="center"/>
      <protection locked="0"/>
    </xf>
    <xf numFmtId="0" fontId="41" fillId="0" borderId="0" xfId="0" applyFont="1" applyFill="1" applyBorder="1" applyAlignment="1">
      <alignment vertical="center"/>
    </xf>
    <xf numFmtId="0" fontId="11" fillId="0" borderId="0" xfId="0" applyFont="1" applyBorder="1" applyAlignment="1" applyProtection="1">
      <alignment vertical="center"/>
      <protection locked="0"/>
    </xf>
    <xf numFmtId="0" fontId="11" fillId="0" borderId="0" xfId="0" applyFont="1" applyBorder="1" applyAlignment="1" applyProtection="1">
      <alignment vertical="center"/>
      <protection locked="0"/>
    </xf>
    <xf numFmtId="0" fontId="3" fillId="0" borderId="0" xfId="0" applyFont="1" applyAlignment="1" applyProtection="1">
      <alignment vertical="center"/>
      <protection locked="0"/>
    </xf>
    <xf numFmtId="0" fontId="34" fillId="0" borderId="0" xfId="0" applyFont="1" applyAlignment="1" applyProtection="1">
      <alignment vertical="center"/>
      <protection locked="0"/>
    </xf>
    <xf numFmtId="0" fontId="33" fillId="0" borderId="0" xfId="0" applyFont="1" applyAlignment="1" applyProtection="1">
      <alignment vertical="center"/>
      <protection locked="0"/>
    </xf>
    <xf numFmtId="0" fontId="33" fillId="0" borderId="0" xfId="0" applyFont="1" applyAlignment="1">
      <alignment vertical="center"/>
    </xf>
    <xf numFmtId="0" fontId="11" fillId="0" borderId="0" xfId="0" applyFont="1" applyBorder="1" applyAlignment="1" applyProtection="1">
      <alignment vertical="center"/>
      <protection locked="0"/>
    </xf>
    <xf numFmtId="165" fontId="9" fillId="4" borderId="0" xfId="0" applyNumberFormat="1" applyFont="1" applyFill="1" applyBorder="1" applyAlignment="1" applyProtection="1">
      <alignment horizontal="center" vertical="center"/>
      <protection locked="0"/>
    </xf>
    <xf numFmtId="165" fontId="9" fillId="5" borderId="0" xfId="0" applyNumberFormat="1" applyFont="1" applyFill="1" applyBorder="1" applyAlignment="1" applyProtection="1">
      <alignment horizontal="center" vertical="center"/>
      <protection locked="0"/>
    </xf>
    <xf numFmtId="165" fontId="4" fillId="5" borderId="3" xfId="0" applyNumberFormat="1" applyFont="1" applyFill="1" applyBorder="1" applyAlignment="1" applyProtection="1">
      <alignment horizontal="center" vertical="center"/>
    </xf>
    <xf numFmtId="165" fontId="45" fillId="5" borderId="3" xfId="0" applyNumberFormat="1" applyFont="1" applyFill="1" applyBorder="1" applyAlignment="1" applyProtection="1">
      <alignment horizontal="center" vertical="center" wrapText="1"/>
      <protection locked="0"/>
    </xf>
    <xf numFmtId="165" fontId="33" fillId="0" borderId="0" xfId="0" applyNumberFormat="1" applyFont="1" applyBorder="1" applyAlignment="1">
      <alignment horizontal="center" vertical="center" wrapText="1"/>
    </xf>
    <xf numFmtId="0" fontId="9" fillId="5" borderId="3" xfId="0" applyFont="1" applyFill="1" applyBorder="1" applyAlignment="1">
      <alignment horizontal="center" vertical="center" wrapText="1"/>
    </xf>
    <xf numFmtId="0" fontId="3" fillId="5" borderId="3" xfId="0" applyFont="1" applyFill="1" applyBorder="1" applyAlignment="1">
      <alignment horizontal="center" vertical="center"/>
    </xf>
    <xf numFmtId="166" fontId="8" fillId="0" borderId="0" xfId="1" applyNumberFormat="1" applyBorder="1" applyAlignment="1" applyProtection="1">
      <alignment vertical="center"/>
      <protection locked="0"/>
    </xf>
    <xf numFmtId="0" fontId="8" fillId="0" borderId="0" xfId="1" applyBorder="1" applyAlignment="1" applyProtection="1">
      <alignment vertical="center"/>
    </xf>
    <xf numFmtId="0" fontId="0" fillId="0" borderId="3" xfId="0" applyFill="1" applyBorder="1"/>
    <xf numFmtId="0" fontId="21" fillId="0" borderId="0" xfId="0" applyFont="1"/>
    <xf numFmtId="0" fontId="16" fillId="0" borderId="0" xfId="0" applyFont="1"/>
    <xf numFmtId="0" fontId="1" fillId="0" borderId="0" xfId="0" applyFont="1"/>
    <xf numFmtId="0" fontId="11" fillId="0" borderId="0" xfId="0" applyFont="1" applyAlignment="1">
      <alignment horizontal="center"/>
    </xf>
    <xf numFmtId="0" fontId="8" fillId="0" borderId="2" xfId="1" applyBorder="1" applyAlignment="1" applyProtection="1">
      <alignment vertical="center"/>
      <protection locked="0"/>
    </xf>
    <xf numFmtId="0" fontId="8" fillId="0" borderId="2" xfId="1" applyBorder="1" applyAlignment="1" applyProtection="1">
      <alignment vertical="center"/>
      <protection locked="0"/>
    </xf>
    <xf numFmtId="0" fontId="8" fillId="0" borderId="0" xfId="1" applyBorder="1" applyAlignment="1" applyProtection="1">
      <alignment vertical="center"/>
      <protection locked="0"/>
    </xf>
    <xf numFmtId="0" fontId="8" fillId="0" borderId="0" xfId="1" applyBorder="1" applyAlignment="1" applyProtection="1">
      <alignment horizontal="left" vertical="center"/>
      <protection locked="0"/>
    </xf>
    <xf numFmtId="0" fontId="1" fillId="0" borderId="3" xfId="0" applyFont="1" applyFill="1" applyBorder="1"/>
    <xf numFmtId="166" fontId="8" fillId="0" borderId="0" xfId="1" applyNumberFormat="1" applyBorder="1" applyAlignment="1" applyProtection="1">
      <alignment horizontal="center" vertical="center"/>
    </xf>
    <xf numFmtId="166" fontId="8" fillId="0" borderId="2" xfId="1" applyNumberFormat="1" applyBorder="1" applyAlignment="1" applyProtection="1">
      <alignment horizontal="center" vertical="center"/>
    </xf>
    <xf numFmtId="166" fontId="8" fillId="0" borderId="0" xfId="1" applyNumberFormat="1" applyBorder="1" applyAlignment="1" applyProtection="1">
      <alignment horizontal="left" vertical="center"/>
      <protection locked="0"/>
    </xf>
    <xf numFmtId="166" fontId="8" fillId="0" borderId="2" xfId="1" applyNumberFormat="1" applyBorder="1" applyAlignment="1" applyProtection="1">
      <alignment horizontal="center" vertical="center"/>
      <protection locked="0"/>
    </xf>
    <xf numFmtId="166" fontId="8" fillId="0" borderId="0" xfId="1" applyNumberFormat="1" applyBorder="1" applyAlignment="1" applyProtection="1">
      <alignment horizontal="center" vertical="center"/>
      <protection locked="0"/>
    </xf>
    <xf numFmtId="164" fontId="19" fillId="2" borderId="3" xfId="3" applyFont="1" applyFill="1" applyBorder="1" applyAlignment="1" applyProtection="1">
      <alignment horizontal="left" vertical="center" wrapText="1"/>
    </xf>
    <xf numFmtId="0" fontId="8" fillId="0" borderId="2" xfId="1" applyBorder="1" applyAlignment="1" applyProtection="1">
      <alignment vertical="center"/>
      <protection locked="0"/>
    </xf>
    <xf numFmtId="0" fontId="8" fillId="0" borderId="0" xfId="1" applyBorder="1" applyAlignment="1" applyProtection="1">
      <alignment vertical="center"/>
      <protection locked="0"/>
    </xf>
    <xf numFmtId="0" fontId="8" fillId="0" borderId="2" xfId="1" applyBorder="1" applyAlignment="1" applyProtection="1">
      <alignment vertical="center"/>
      <protection locked="0"/>
    </xf>
    <xf numFmtId="0" fontId="8" fillId="0" borderId="0" xfId="1" applyBorder="1" applyAlignment="1" applyProtection="1">
      <alignment vertical="center"/>
      <protection locked="0"/>
    </xf>
    <xf numFmtId="166" fontId="8" fillId="0" borderId="2" xfId="1" applyNumberFormat="1" applyFill="1" applyBorder="1" applyAlignment="1" applyProtection="1">
      <alignment horizontal="center" vertical="center"/>
    </xf>
    <xf numFmtId="165" fontId="8" fillId="0" borderId="0" xfId="1" applyNumberFormat="1" applyBorder="1" applyAlignment="1" applyProtection="1">
      <alignment horizontal="left" vertical="center"/>
      <protection locked="0"/>
    </xf>
    <xf numFmtId="0" fontId="8" fillId="0" borderId="0" xfId="1" applyBorder="1" applyAlignment="1" applyProtection="1">
      <alignment vertical="center"/>
      <protection locked="0"/>
    </xf>
    <xf numFmtId="0" fontId="8" fillId="0" borderId="0" xfId="1" applyAlignment="1" applyProtection="1">
      <alignment vertical="center"/>
      <protection locked="0"/>
    </xf>
    <xf numFmtId="0" fontId="8" fillId="0" borderId="0" xfId="1" applyAlignment="1" applyProtection="1"/>
    <xf numFmtId="0" fontId="8" fillId="0" borderId="0" xfId="1" applyBorder="1" applyAlignment="1" applyProtection="1">
      <alignment horizontal="left" vertical="center"/>
      <protection locked="0"/>
    </xf>
    <xf numFmtId="0" fontId="8" fillId="0" borderId="2" xfId="1" applyBorder="1" applyAlignment="1" applyProtection="1">
      <alignment vertical="center"/>
      <protection locked="0"/>
    </xf>
    <xf numFmtId="0" fontId="8" fillId="0" borderId="0" xfId="1" applyBorder="1" applyAlignment="1" applyProtection="1">
      <alignment vertical="center"/>
      <protection locked="0"/>
    </xf>
    <xf numFmtId="0" fontId="4" fillId="0" borderId="0" xfId="0" applyFont="1" applyFill="1" applyBorder="1" applyAlignment="1" applyProtection="1">
      <alignment vertical="center" wrapText="1"/>
    </xf>
    <xf numFmtId="0" fontId="3" fillId="0" borderId="0" xfId="0" applyFont="1" applyFill="1" applyBorder="1" applyAlignment="1" applyProtection="1">
      <alignment horizontal="center" vertical="center"/>
      <protection locked="0"/>
    </xf>
    <xf numFmtId="165" fontId="3" fillId="0" borderId="0" xfId="0" applyNumberFormat="1" applyFont="1" applyFill="1" applyBorder="1" applyAlignment="1" applyProtection="1">
      <alignment horizontal="center" vertical="center"/>
      <protection locked="0"/>
    </xf>
    <xf numFmtId="166" fontId="3" fillId="0" borderId="0" xfId="0" applyNumberFormat="1" applyFont="1" applyFill="1" applyBorder="1" applyAlignment="1" applyProtection="1">
      <alignment horizontal="center" vertical="center"/>
      <protection locked="0"/>
    </xf>
    <xf numFmtId="165" fontId="28" fillId="0" borderId="0" xfId="0" applyNumberFormat="1" applyFont="1" applyFill="1" applyBorder="1" applyAlignment="1">
      <alignment horizontal="center" vertical="center"/>
    </xf>
    <xf numFmtId="165" fontId="28" fillId="0" borderId="0" xfId="4" applyNumberFormat="1" applyFont="1" applyFill="1" applyBorder="1" applyAlignment="1" applyProtection="1">
      <alignment horizontal="center" vertical="center"/>
      <protection locked="0"/>
    </xf>
    <xf numFmtId="0" fontId="33" fillId="0" borderId="0" xfId="0" applyFont="1" applyFill="1" applyBorder="1" applyAlignment="1">
      <alignment horizontal="right" vertical="center"/>
    </xf>
    <xf numFmtId="0" fontId="37" fillId="0" borderId="0" xfId="0" applyFont="1" applyFill="1" applyBorder="1" applyAlignment="1" applyProtection="1">
      <alignment vertical="center" wrapText="1"/>
    </xf>
    <xf numFmtId="0" fontId="9" fillId="0" borderId="0" xfId="0" applyFont="1" applyFill="1" applyBorder="1" applyAlignment="1" applyProtection="1">
      <alignment horizontal="center" vertical="center"/>
      <protection locked="0"/>
    </xf>
    <xf numFmtId="165" fontId="9" fillId="0" borderId="0" xfId="0" applyNumberFormat="1" applyFont="1" applyFill="1" applyBorder="1" applyAlignment="1" applyProtection="1">
      <alignment horizontal="center" vertical="center"/>
      <protection locked="0"/>
    </xf>
    <xf numFmtId="166" fontId="9" fillId="0" borderId="0" xfId="0" applyNumberFormat="1" applyFont="1" applyFill="1" applyBorder="1" applyAlignment="1" applyProtection="1">
      <alignment horizontal="center" vertical="center"/>
      <protection locked="0"/>
    </xf>
    <xf numFmtId="0" fontId="9" fillId="0" borderId="0" xfId="0" applyFont="1" applyFill="1" applyBorder="1" applyAlignment="1">
      <alignment vertical="center"/>
    </xf>
    <xf numFmtId="0" fontId="37" fillId="0" borderId="0" xfId="0" applyFont="1" applyFill="1" applyBorder="1" applyAlignment="1" applyProtection="1">
      <alignment vertical="center"/>
    </xf>
    <xf numFmtId="0" fontId="9" fillId="0" borderId="0" xfId="0" applyFont="1" applyFill="1" applyBorder="1" applyAlignment="1" applyProtection="1">
      <alignment vertical="center"/>
      <protection locked="0"/>
    </xf>
    <xf numFmtId="0" fontId="31" fillId="0" borderId="0" xfId="0" applyFont="1" applyAlignment="1">
      <alignment horizontal="center" vertical="center" wrapText="1"/>
    </xf>
    <xf numFmtId="0" fontId="17" fillId="0" borderId="0" xfId="0" applyFont="1" applyAlignment="1">
      <alignment horizontal="justify" vertical="top" wrapText="1"/>
    </xf>
    <xf numFmtId="0" fontId="3" fillId="0" borderId="0" xfId="0" applyFont="1" applyAlignment="1">
      <alignment horizontal="center" vertical="center"/>
    </xf>
    <xf numFmtId="0" fontId="1" fillId="0" borderId="0" xfId="0" applyFont="1" applyAlignment="1">
      <alignment horizontal="center" vertical="center"/>
    </xf>
    <xf numFmtId="0" fontId="10" fillId="0" borderId="0" xfId="0" applyFont="1" applyBorder="1" applyAlignment="1">
      <alignment vertical="top"/>
    </xf>
    <xf numFmtId="0" fontId="10" fillId="0" borderId="0" xfId="0" applyFont="1" applyBorder="1" applyAlignment="1">
      <alignment vertical="center"/>
    </xf>
    <xf numFmtId="0" fontId="8" fillId="0" borderId="0" xfId="1" applyBorder="1" applyAlignment="1" applyProtection="1">
      <alignment vertical="top"/>
    </xf>
    <xf numFmtId="0" fontId="48" fillId="0" borderId="0" xfId="1" applyFont="1" applyBorder="1" applyAlignment="1" applyProtection="1">
      <alignment vertical="top"/>
    </xf>
    <xf numFmtId="0" fontId="5" fillId="0" borderId="0" xfId="0" applyFont="1" applyBorder="1" applyAlignment="1">
      <alignment horizontal="center"/>
    </xf>
    <xf numFmtId="0" fontId="10" fillId="0" borderId="0" xfId="0" applyFont="1" applyBorder="1" applyAlignment="1">
      <alignment horizontal="left" vertical="center"/>
    </xf>
    <xf numFmtId="0" fontId="1" fillId="0" borderId="0" xfId="0" applyFont="1" applyBorder="1" applyAlignment="1"/>
    <xf numFmtId="0" fontId="48" fillId="0" borderId="0" xfId="1" applyFont="1" applyBorder="1" applyAlignment="1" applyProtection="1"/>
    <xf numFmtId="0" fontId="8" fillId="0" borderId="0" xfId="1" applyBorder="1" applyAlignment="1" applyProtection="1"/>
    <xf numFmtId="0" fontId="1" fillId="0" borderId="0" xfId="0" applyFont="1" applyBorder="1"/>
    <xf numFmtId="0" fontId="0" fillId="0" borderId="0" xfId="0" applyBorder="1"/>
    <xf numFmtId="0" fontId="48" fillId="0" borderId="0" xfId="1" applyFont="1" applyAlignment="1" applyProtection="1">
      <alignment horizontal="center" vertical="center"/>
    </xf>
    <xf numFmtId="0" fontId="49" fillId="0" borderId="0" xfId="1" applyFont="1" applyBorder="1" applyAlignment="1" applyProtection="1">
      <alignment vertical="top"/>
    </xf>
    <xf numFmtId="0" fontId="15" fillId="6" borderId="4" xfId="0" applyFont="1" applyFill="1" applyBorder="1" applyAlignment="1" applyProtection="1">
      <alignment horizontal="center" vertical="center" wrapText="1"/>
      <protection locked="0"/>
    </xf>
    <xf numFmtId="165" fontId="15" fillId="6" borderId="3" xfId="0" applyNumberFormat="1" applyFont="1" applyFill="1" applyBorder="1" applyAlignment="1" applyProtection="1">
      <alignment horizontal="center" vertical="center" wrapText="1"/>
      <protection locked="0"/>
    </xf>
    <xf numFmtId="0" fontId="4" fillId="6" borderId="4" xfId="0" applyFont="1" applyFill="1" applyBorder="1" applyAlignment="1" applyProtection="1">
      <alignment horizontal="center" vertical="center"/>
      <protection locked="0"/>
    </xf>
    <xf numFmtId="165" fontId="4" fillId="6" borderId="3" xfId="0" applyNumberFormat="1" applyFont="1" applyFill="1" applyBorder="1" applyAlignment="1" applyProtection="1">
      <alignment horizontal="center" vertical="center"/>
    </xf>
    <xf numFmtId="165" fontId="4" fillId="6" borderId="4" xfId="4" applyNumberFormat="1" applyFont="1" applyFill="1" applyBorder="1" applyAlignment="1" applyProtection="1">
      <alignment horizontal="center" vertical="center"/>
      <protection locked="0"/>
    </xf>
    <xf numFmtId="0" fontId="13" fillId="6" borderId="4" xfId="0" applyFont="1" applyFill="1" applyBorder="1" applyAlignment="1" applyProtection="1">
      <alignment horizontal="center" vertical="center"/>
      <protection locked="0"/>
    </xf>
    <xf numFmtId="10" fontId="4" fillId="6" borderId="4" xfId="0" applyNumberFormat="1" applyFont="1" applyFill="1" applyBorder="1" applyAlignment="1" applyProtection="1">
      <alignment horizontal="center" vertical="center"/>
      <protection locked="0"/>
    </xf>
    <xf numFmtId="165" fontId="15" fillId="4" borderId="5" xfId="0" applyNumberFormat="1" applyFont="1" applyFill="1" applyBorder="1" applyAlignment="1" applyProtection="1">
      <alignment horizontal="center" vertical="center" wrapText="1"/>
      <protection locked="0"/>
    </xf>
    <xf numFmtId="165" fontId="4" fillId="4" borderId="5" xfId="0" applyNumberFormat="1" applyFont="1" applyFill="1" applyBorder="1" applyAlignment="1" applyProtection="1">
      <alignment horizontal="center" vertical="center"/>
    </xf>
    <xf numFmtId="0" fontId="51" fillId="0" borderId="0" xfId="0" applyFont="1" applyAlignment="1">
      <alignment horizontal="justify"/>
    </xf>
    <xf numFmtId="0" fontId="51" fillId="0" borderId="0" xfId="0" applyFont="1"/>
    <xf numFmtId="0" fontId="50" fillId="2" borderId="0" xfId="0" applyFont="1" applyFill="1" applyAlignment="1">
      <alignment horizontal="center" vertical="center"/>
    </xf>
    <xf numFmtId="0" fontId="53" fillId="0" borderId="0" xfId="1" applyFont="1" applyAlignment="1" applyProtection="1">
      <alignment horizontal="justify" vertical="top" wrapText="1"/>
    </xf>
    <xf numFmtId="0" fontId="52" fillId="0" borderId="0" xfId="0" applyFont="1" applyAlignment="1">
      <alignment horizontal="justify" vertical="top" wrapText="1"/>
    </xf>
    <xf numFmtId="0" fontId="1" fillId="0" borderId="0" xfId="0" applyFont="1" applyAlignment="1">
      <alignment horizontal="left" vertical="center" wrapText="1"/>
    </xf>
    <xf numFmtId="0" fontId="51" fillId="0" borderId="0" xfId="0" applyFont="1" applyAlignment="1">
      <alignment horizontal="left" vertical="top"/>
    </xf>
    <xf numFmtId="0" fontId="31" fillId="0" borderId="0" xfId="0" applyFont="1" applyAlignment="1">
      <alignment horizontal="center" vertical="center" wrapText="1"/>
    </xf>
    <xf numFmtId="0" fontId="48" fillId="0" borderId="0" xfId="1" applyFont="1" applyAlignment="1" applyProtection="1">
      <alignment horizontal="justify" vertical="top" wrapText="1"/>
    </xf>
    <xf numFmtId="0" fontId="8" fillId="0" borderId="0" xfId="1" applyAlignment="1" applyProtection="1">
      <alignment horizontal="justify" vertical="top" wrapText="1"/>
    </xf>
    <xf numFmtId="0" fontId="48" fillId="0" borderId="0" xfId="1" applyFont="1" applyAlignment="1" applyProtection="1">
      <alignment horizontal="center" vertical="center" wrapText="1"/>
    </xf>
    <xf numFmtId="0" fontId="36" fillId="2" borderId="0" xfId="0" applyFont="1" applyFill="1" applyAlignment="1">
      <alignment horizontal="center" vertical="center" wrapText="1"/>
    </xf>
    <xf numFmtId="0" fontId="7" fillId="6" borderId="0" xfId="0" applyFont="1" applyFill="1" applyBorder="1" applyAlignment="1" applyProtection="1">
      <alignment horizontal="left" wrapText="1"/>
      <protection locked="0"/>
    </xf>
    <xf numFmtId="165" fontId="7" fillId="5" borderId="0" xfId="0" applyNumberFormat="1" applyFont="1" applyFill="1" applyBorder="1" applyAlignment="1" applyProtection="1">
      <alignment horizontal="left" wrapText="1"/>
      <protection locked="0"/>
    </xf>
    <xf numFmtId="0" fontId="8" fillId="0" borderId="2" xfId="1" applyBorder="1" applyAlignment="1" applyProtection="1">
      <alignment horizontal="left" vertical="center"/>
      <protection locked="0"/>
    </xf>
    <xf numFmtId="0" fontId="8" fillId="0" borderId="0" xfId="1" applyBorder="1" applyAlignment="1" applyProtection="1">
      <alignment horizontal="left" vertical="center"/>
      <protection locked="0"/>
    </xf>
    <xf numFmtId="0" fontId="8" fillId="0" borderId="2" xfId="1" applyBorder="1" applyAlignment="1" applyProtection="1">
      <alignment horizontal="left" vertical="center" wrapText="1"/>
      <protection locked="0"/>
    </xf>
    <xf numFmtId="0" fontId="8" fillId="0" borderId="2" xfId="1" applyBorder="1" applyAlignment="1" applyProtection="1">
      <alignment vertical="center"/>
      <protection locked="0"/>
    </xf>
    <xf numFmtId="166" fontId="8" fillId="0" borderId="2" xfId="1" applyNumberFormat="1" applyBorder="1" applyAlignment="1" applyProtection="1">
      <alignment vertical="center" wrapText="1"/>
      <protection locked="0"/>
    </xf>
    <xf numFmtId="0" fontId="8" fillId="0" borderId="0" xfId="1" applyBorder="1" applyAlignment="1" applyProtection="1">
      <alignment vertical="center"/>
      <protection locked="0"/>
    </xf>
    <xf numFmtId="0" fontId="8" fillId="0" borderId="2" xfId="1" applyBorder="1" applyAlignment="1" applyProtection="1">
      <alignment vertical="center" wrapText="1"/>
      <protection locked="0"/>
    </xf>
    <xf numFmtId="166" fontId="8" fillId="0" borderId="2" xfId="1" applyNumberFormat="1" applyFill="1" applyBorder="1" applyAlignment="1" applyProtection="1">
      <alignment vertical="center" wrapText="1"/>
      <protection locked="0"/>
    </xf>
    <xf numFmtId="166" fontId="8" fillId="0" borderId="2" xfId="1" applyNumberFormat="1" applyBorder="1" applyAlignment="1" applyProtection="1">
      <alignment horizontal="left" vertical="center"/>
      <protection locked="0"/>
    </xf>
    <xf numFmtId="166" fontId="8" fillId="0" borderId="2" xfId="1" applyNumberFormat="1" applyBorder="1" applyAlignment="1" applyProtection="1">
      <alignment vertical="center"/>
      <protection locked="0"/>
    </xf>
    <xf numFmtId="166" fontId="8" fillId="0" borderId="0" xfId="1" applyNumberFormat="1" applyBorder="1" applyAlignment="1" applyProtection="1">
      <alignment vertical="center" wrapText="1"/>
      <protection locked="0"/>
    </xf>
    <xf numFmtId="0" fontId="8" fillId="0" borderId="0" xfId="1" applyBorder="1" applyAlignment="1" applyProtection="1">
      <alignment vertical="center" wrapText="1"/>
      <protection locked="0"/>
    </xf>
    <xf numFmtId="0" fontId="3" fillId="0" borderId="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164" fontId="18" fillId="2" borderId="0" xfId="3" applyFont="1" applyFill="1" applyBorder="1" applyAlignment="1" applyProtection="1">
      <alignment vertical="center" wrapText="1"/>
      <protection locked="0"/>
    </xf>
    <xf numFmtId="0" fontId="8" fillId="0" borderId="0" xfId="1" applyAlignment="1" applyProtection="1">
      <alignment vertical="center"/>
    </xf>
  </cellXfs>
  <cellStyles count="7">
    <cellStyle name="Hyperlink" xfId="1" builtinId="8"/>
    <cellStyle name="Normal" xfId="0" builtinId="0"/>
    <cellStyle name="Normal 2" xfId="2" xr:uid="{00000000-0005-0000-0000-000002000000}"/>
    <cellStyle name="Normal_1999 KS Population on one column" xfId="3" xr:uid="{00000000-0005-0000-0000-000003000000}"/>
    <cellStyle name="Percent" xfId="4" builtinId="5"/>
    <cellStyle name="Percent 2" xfId="5" xr:uid="{00000000-0005-0000-0000-000005000000}"/>
    <cellStyle name="Percent 3" xfId="6" xr:uid="{00000000-0005-0000-0000-000006000000}"/>
  </cellStyles>
  <dxfs count="0"/>
  <tableStyles count="0" defaultTableStyle="TableStyleMedium2" defaultPivotStyle="PivotStyleLight16"/>
  <colors>
    <mruColors>
      <color rgb="FF0000FF"/>
      <color rgb="FF4FD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615950</xdr:colOff>
      <xdr:row>0</xdr:row>
      <xdr:rowOff>19048</xdr:rowOff>
    </xdr:from>
    <xdr:to>
      <xdr:col>5</xdr:col>
      <xdr:colOff>171450</xdr:colOff>
      <xdr:row>7</xdr:row>
      <xdr:rowOff>140968</xdr:rowOff>
    </xdr:to>
    <xdr:pic>
      <xdr:nvPicPr>
        <xdr:cNvPr id="9300" name="Picture 1">
          <a:extLst>
            <a:ext uri="{FF2B5EF4-FFF2-40B4-BE49-F238E27FC236}">
              <a16:creationId xmlns:a16="http://schemas.microsoft.com/office/drawing/2014/main" id="{34CCB61C-486F-4504-9EEB-E3291BD97E14}"/>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01900" y="19048"/>
          <a:ext cx="1104900" cy="118872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www.ksrevenue.gov/taxnotices/notice22-13.pdf" TargetMode="External"/><Relationship Id="rId3" Type="http://schemas.openxmlformats.org/officeDocument/2006/relationships/hyperlink" Target="https://www.ksrevenue.gov/forms-bustax.html" TargetMode="External"/><Relationship Id="rId7" Type="http://schemas.openxmlformats.org/officeDocument/2006/relationships/hyperlink" Target="https://www.ksrevenue.gov/eservices.html" TargetMode="External"/><Relationship Id="rId2" Type="http://schemas.openxmlformats.org/officeDocument/2006/relationships/hyperlink" Target="https://telegov.egov.com/kdor-tac" TargetMode="External"/><Relationship Id="rId1" Type="http://schemas.openxmlformats.org/officeDocument/2006/relationships/hyperlink" Target="https://www.ksrevenue.gov/pdf/edu960422.pdf" TargetMode="External"/><Relationship Id="rId6" Type="http://schemas.openxmlformats.org/officeDocument/2006/relationships/hyperlink" Target="https://www.ksrevenue.gov/pdf/edu960722.pdf" TargetMode="External"/><Relationship Id="rId5" Type="http://schemas.openxmlformats.org/officeDocument/2006/relationships/hyperlink" Target="https://www.ksrevenue.gov/pdf/edu961022.pdf" TargetMode="External"/><Relationship Id="rId10" Type="http://schemas.openxmlformats.org/officeDocument/2006/relationships/drawing" Target="../drawings/drawing1.xml"/><Relationship Id="rId4" Type="http://schemas.openxmlformats.org/officeDocument/2006/relationships/hyperlink" Target="https://www.ksrevenue.gov/pdf/edu960123.pdf"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3300"/>
  </sheetPr>
  <dimension ref="A1:J63"/>
  <sheetViews>
    <sheetView tabSelected="1" topLeftCell="A10" zoomScale="150" zoomScaleNormal="150" workbookViewId="0">
      <selection activeCell="L20" sqref="L20"/>
    </sheetView>
  </sheetViews>
  <sheetFormatPr defaultColWidth="9.140625" defaultRowHeight="12.75"/>
  <cols>
    <col min="1" max="1" width="4.7109375" style="5" customWidth="1"/>
    <col min="2" max="8" width="11.5703125" style="5" customWidth="1"/>
    <col min="9" max="9" width="4.7109375" style="5" customWidth="1"/>
    <col min="10" max="16384" width="9.140625" style="5"/>
  </cols>
  <sheetData>
    <row r="1" spans="1:10" ht="12" customHeight="1"/>
    <row r="2" spans="1:10" ht="12" customHeight="1"/>
    <row r="3" spans="1:10" ht="12" customHeight="1"/>
    <row r="4" spans="1:10" ht="12" customHeight="1"/>
    <row r="5" spans="1:10" ht="12" customHeight="1"/>
    <row r="6" spans="1:10" ht="12" customHeight="1"/>
    <row r="7" spans="1:10" ht="12" customHeight="1"/>
    <row r="8" spans="1:10" ht="12" customHeight="1"/>
    <row r="9" spans="1:10" ht="12" customHeight="1"/>
    <row r="10" spans="1:10" customFormat="1" ht="52.35" customHeight="1">
      <c r="A10" s="237" t="s">
        <v>3983</v>
      </c>
      <c r="B10" s="237"/>
      <c r="C10" s="237"/>
      <c r="D10" s="237"/>
      <c r="E10" s="237"/>
      <c r="F10" s="237"/>
      <c r="G10" s="237"/>
      <c r="H10" s="237"/>
      <c r="I10" s="237"/>
      <c r="J10" s="10"/>
    </row>
    <row r="11" spans="1:10" customFormat="1" ht="13.9" customHeight="1">
      <c r="A11" s="40"/>
      <c r="B11" s="40"/>
      <c r="C11" s="233" t="s">
        <v>2860</v>
      </c>
      <c r="D11" s="233"/>
      <c r="E11" s="233"/>
      <c r="F11" s="233"/>
      <c r="G11" s="233"/>
      <c r="H11" s="40"/>
      <c r="I11" s="40"/>
      <c r="J11" s="10"/>
    </row>
    <row r="12" spans="1:10" customFormat="1" ht="13.15" customHeight="1">
      <c r="A12" s="40"/>
      <c r="B12" s="40"/>
      <c r="C12" s="233"/>
      <c r="D12" s="233"/>
      <c r="E12" s="233"/>
      <c r="F12" s="233"/>
      <c r="G12" s="233"/>
      <c r="H12" s="40"/>
      <c r="I12" s="40"/>
      <c r="J12" s="10"/>
    </row>
    <row r="13" spans="1:10" customFormat="1" ht="13.15" customHeight="1">
      <c r="A13" s="40"/>
      <c r="B13" s="40"/>
      <c r="C13" s="233"/>
      <c r="D13" s="233"/>
      <c r="E13" s="233"/>
      <c r="F13" s="233"/>
      <c r="G13" s="233"/>
      <c r="H13" s="40"/>
      <c r="I13" s="40"/>
      <c r="J13" s="10"/>
    </row>
    <row r="14" spans="1:10" customFormat="1" ht="9.75" customHeight="1">
      <c r="A14" s="37"/>
      <c r="B14" s="40"/>
      <c r="C14" s="233"/>
      <c r="D14" s="233"/>
      <c r="E14" s="233"/>
      <c r="F14" s="233"/>
      <c r="G14" s="233"/>
      <c r="H14" s="40"/>
      <c r="I14" s="37"/>
      <c r="J14" s="10"/>
    </row>
    <row r="15" spans="1:10" customFormat="1" ht="9.75" customHeight="1">
      <c r="A15" s="37"/>
      <c r="B15" s="40"/>
      <c r="C15" s="200"/>
      <c r="D15" s="200"/>
      <c r="E15" s="200"/>
      <c r="F15" s="200"/>
      <c r="G15" s="200"/>
      <c r="H15" s="40"/>
      <c r="I15" s="37"/>
      <c r="J15" s="10"/>
    </row>
    <row r="16" spans="1:10" s="135" customFormat="1" ht="81" customHeight="1">
      <c r="A16" s="134"/>
      <c r="B16" s="234" t="s">
        <v>3991</v>
      </c>
      <c r="C16" s="235"/>
      <c r="D16" s="235"/>
      <c r="E16" s="235"/>
      <c r="F16" s="235"/>
      <c r="G16" s="235"/>
      <c r="H16" s="235"/>
      <c r="I16" s="134"/>
    </row>
    <row r="17" spans="1:9" customFormat="1" ht="9.75" customHeight="1">
      <c r="B17" s="232"/>
      <c r="C17" s="232"/>
      <c r="D17" s="232"/>
      <c r="E17" s="232"/>
      <c r="F17" s="232"/>
      <c r="G17" s="226"/>
      <c r="H17" s="226"/>
    </row>
    <row r="18" spans="1:9" s="135" customFormat="1" ht="39.950000000000003" customHeight="1">
      <c r="B18" s="229" t="s">
        <v>3988</v>
      </c>
      <c r="C18" s="229"/>
      <c r="D18" s="229"/>
      <c r="E18" s="229"/>
      <c r="F18" s="229"/>
      <c r="G18" s="229"/>
      <c r="H18" s="229"/>
    </row>
    <row r="19" spans="1:9" customFormat="1" ht="9.75" customHeight="1">
      <c r="B19" s="227"/>
      <c r="C19" s="227"/>
      <c r="D19" s="227"/>
      <c r="E19" s="227"/>
      <c r="F19" s="227"/>
      <c r="G19" s="227"/>
      <c r="H19" s="227"/>
    </row>
    <row r="20" spans="1:9" s="135" customFormat="1" ht="39.950000000000003" customHeight="1">
      <c r="B20" s="230" t="s">
        <v>3981</v>
      </c>
      <c r="C20" s="230"/>
      <c r="D20" s="230"/>
      <c r="E20" s="230"/>
      <c r="F20" s="230"/>
      <c r="G20" s="230"/>
      <c r="H20" s="230"/>
    </row>
    <row r="21" spans="1:9" s="135" customFormat="1" ht="12" customHeight="1">
      <c r="B21" s="201"/>
      <c r="C21" s="201"/>
      <c r="D21" s="201"/>
      <c r="E21" s="201"/>
      <c r="F21" s="201"/>
      <c r="G21" s="201"/>
      <c r="H21" s="201"/>
    </row>
    <row r="22" spans="1:9" s="160" customFormat="1" ht="12" customHeight="1">
      <c r="A22" s="159"/>
    </row>
    <row r="23" spans="1:9" customFormat="1" ht="21.95" customHeight="1">
      <c r="A23" s="228" t="s">
        <v>3848</v>
      </c>
      <c r="B23" s="228"/>
      <c r="C23" s="228"/>
      <c r="D23" s="228"/>
      <c r="E23" s="228"/>
      <c r="F23" s="228"/>
      <c r="G23" s="228"/>
      <c r="H23" s="228"/>
      <c r="I23" s="228"/>
    </row>
    <row r="24" spans="1:9" s="75" customFormat="1" ht="26.1" customHeight="1">
      <c r="A24" s="202" t="s">
        <v>3978</v>
      </c>
      <c r="B24" s="202"/>
      <c r="C24" s="202"/>
      <c r="D24" s="202"/>
      <c r="E24" s="203" t="s">
        <v>3979</v>
      </c>
      <c r="F24" s="202"/>
      <c r="G24" s="202"/>
      <c r="H24" s="202"/>
      <c r="I24" s="202"/>
    </row>
    <row r="25" spans="1:9" s="75" customFormat="1" ht="11.1" customHeight="1">
      <c r="A25" s="202"/>
      <c r="B25" s="202"/>
      <c r="C25" s="202"/>
      <c r="D25" s="202"/>
      <c r="E25" s="203" t="s">
        <v>1417</v>
      </c>
      <c r="F25" s="202"/>
      <c r="G25" s="202"/>
      <c r="H25" s="202"/>
      <c r="I25" s="202"/>
    </row>
    <row r="26" spans="1:9" s="75" customFormat="1" ht="11.1" customHeight="1">
      <c r="A26" s="202"/>
      <c r="B26" s="202"/>
      <c r="C26" s="202"/>
      <c r="D26" s="202"/>
      <c r="E26" s="203" t="s">
        <v>1819</v>
      </c>
      <c r="F26" s="202"/>
      <c r="G26" s="202"/>
      <c r="H26" s="202"/>
      <c r="I26" s="202"/>
    </row>
    <row r="27" spans="1:9" s="75" customFormat="1" ht="11.1" customHeight="1">
      <c r="A27" s="202"/>
      <c r="B27" s="202"/>
      <c r="C27" s="202"/>
      <c r="D27" s="202"/>
      <c r="E27" s="203" t="s">
        <v>2345</v>
      </c>
      <c r="F27" s="202"/>
      <c r="G27" s="202"/>
      <c r="H27" s="202"/>
      <c r="I27" s="202"/>
    </row>
    <row r="28" spans="1:9" s="75" customFormat="1" ht="11.1" customHeight="1">
      <c r="A28" s="202"/>
      <c r="B28" s="202"/>
      <c r="C28" s="202"/>
      <c r="D28" s="202"/>
      <c r="E28" s="203" t="s">
        <v>2346</v>
      </c>
      <c r="F28" s="202"/>
      <c r="G28" s="202"/>
      <c r="H28" s="202"/>
      <c r="I28" s="202"/>
    </row>
    <row r="29" spans="1:9" s="75" customFormat="1" ht="11.1" customHeight="1">
      <c r="A29" s="202"/>
      <c r="B29" s="202"/>
      <c r="C29" s="202"/>
      <c r="D29" s="202"/>
      <c r="E29" s="202"/>
      <c r="F29" s="202"/>
      <c r="G29" s="202"/>
      <c r="H29" s="202"/>
      <c r="I29" s="202"/>
    </row>
    <row r="30" spans="1:9" s="75" customFormat="1" ht="11.1" customHeight="1">
      <c r="A30" s="202"/>
      <c r="B30" s="202"/>
      <c r="C30" s="202"/>
      <c r="D30" s="202"/>
      <c r="E30" s="203" t="s">
        <v>1746</v>
      </c>
      <c r="F30" s="202"/>
      <c r="G30" s="202"/>
      <c r="H30" s="202"/>
      <c r="I30" s="202"/>
    </row>
    <row r="31" spans="1:9" s="75" customFormat="1" ht="11.1" customHeight="1">
      <c r="A31" s="202"/>
      <c r="B31" s="202"/>
      <c r="C31" s="202"/>
      <c r="D31" s="202"/>
      <c r="E31" s="203" t="s">
        <v>1747</v>
      </c>
      <c r="F31" s="202"/>
      <c r="G31" s="202"/>
      <c r="H31" s="202"/>
      <c r="I31" s="202"/>
    </row>
    <row r="32" spans="1:9" s="75" customFormat="1" ht="11.1" customHeight="1">
      <c r="A32" s="202"/>
      <c r="B32" s="202"/>
      <c r="C32" s="202"/>
      <c r="D32" s="202"/>
      <c r="E32" s="203" t="s">
        <v>1857</v>
      </c>
      <c r="F32" s="202"/>
      <c r="G32" s="202"/>
      <c r="H32" s="202"/>
      <c r="I32" s="202"/>
    </row>
    <row r="33" spans="1:9" s="75" customFormat="1" ht="11.1" customHeight="1">
      <c r="A33" s="202"/>
      <c r="B33" s="202"/>
      <c r="C33" s="202"/>
      <c r="D33" s="202"/>
      <c r="E33" s="202"/>
      <c r="F33" s="202"/>
      <c r="G33" s="202"/>
      <c r="H33" s="202"/>
      <c r="I33" s="202"/>
    </row>
    <row r="34" spans="1:9" s="75" customFormat="1" ht="25.5" customHeight="1">
      <c r="A34" s="202"/>
      <c r="B34" s="236" t="s">
        <v>3984</v>
      </c>
      <c r="C34" s="236"/>
      <c r="D34" s="236"/>
      <c r="E34" s="236"/>
      <c r="F34" s="236"/>
      <c r="G34" s="236"/>
      <c r="H34" s="236"/>
      <c r="I34" s="202"/>
    </row>
    <row r="35" spans="1:9" s="75" customFormat="1" ht="11.1" customHeight="1">
      <c r="A35" s="202"/>
      <c r="B35" s="202"/>
      <c r="C35" s="202"/>
      <c r="D35" s="202"/>
      <c r="E35" s="202"/>
      <c r="F35" s="202"/>
      <c r="G35" s="202"/>
      <c r="H35" s="202"/>
      <c r="I35" s="202"/>
    </row>
    <row r="36" spans="1:9" s="75" customFormat="1" ht="15" customHeight="1">
      <c r="A36" s="202"/>
      <c r="B36" s="202"/>
      <c r="C36" s="202"/>
      <c r="D36" s="202"/>
      <c r="E36" s="215" t="s">
        <v>3982</v>
      </c>
      <c r="F36" s="202"/>
      <c r="G36" s="202"/>
      <c r="H36" s="202"/>
      <c r="I36" s="202"/>
    </row>
    <row r="37" spans="1:9" s="75" customFormat="1" ht="11.1" customHeight="1">
      <c r="A37" s="202"/>
      <c r="B37" s="202"/>
      <c r="C37" s="202"/>
      <c r="D37" s="202"/>
      <c r="E37" s="202"/>
      <c r="F37" s="202"/>
      <c r="G37" s="202"/>
      <c r="H37" s="202"/>
      <c r="I37" s="202"/>
    </row>
    <row r="38" spans="1:9" s="75" customFormat="1" ht="11.1" customHeight="1">
      <c r="A38" s="202"/>
      <c r="B38" s="202"/>
      <c r="C38" s="202"/>
      <c r="D38" s="202"/>
      <c r="E38" s="202"/>
      <c r="F38" s="202"/>
      <c r="G38" s="202"/>
      <c r="H38" s="202"/>
      <c r="I38" s="202"/>
    </row>
    <row r="39" spans="1:9" s="75" customFormat="1" ht="11.1" customHeight="1">
      <c r="A39" s="202"/>
      <c r="B39" s="202"/>
      <c r="C39" s="202"/>
      <c r="D39" s="202"/>
      <c r="E39" s="202"/>
      <c r="F39" s="202"/>
      <c r="G39" s="202"/>
      <c r="H39" s="202"/>
      <c r="I39" s="202"/>
    </row>
    <row r="40" spans="1:9" s="75" customFormat="1" ht="11.1" customHeight="1">
      <c r="A40" s="202"/>
      <c r="B40" s="202"/>
      <c r="C40" s="202"/>
      <c r="D40" s="202"/>
      <c r="E40" s="202"/>
      <c r="F40" s="202"/>
      <c r="G40" s="202"/>
      <c r="H40" s="202"/>
      <c r="I40" s="202"/>
    </row>
    <row r="41" spans="1:9" s="75" customFormat="1" ht="11.1" customHeight="1">
      <c r="A41" s="202"/>
      <c r="B41" s="202"/>
      <c r="C41" s="202"/>
      <c r="D41" s="202"/>
      <c r="E41" s="202"/>
      <c r="F41" s="202"/>
      <c r="G41" s="202"/>
      <c r="H41" s="202"/>
      <c r="I41" s="202"/>
    </row>
    <row r="42" spans="1:9" s="75" customFormat="1" ht="11.1" customHeight="1">
      <c r="A42" s="202"/>
      <c r="B42" s="202"/>
      <c r="C42" s="202"/>
      <c r="D42" s="202"/>
      <c r="E42" s="202"/>
      <c r="F42" s="202"/>
      <c r="G42" s="202"/>
      <c r="H42" s="202"/>
      <c r="I42" s="202"/>
    </row>
    <row r="43" spans="1:9" s="75" customFormat="1" ht="11.1" customHeight="1">
      <c r="A43" s="202"/>
      <c r="B43" s="202"/>
      <c r="C43" s="202"/>
      <c r="D43" s="202"/>
      <c r="E43" s="202"/>
      <c r="F43" s="202"/>
      <c r="G43" s="202"/>
      <c r="H43" s="202"/>
      <c r="I43" s="202"/>
    </row>
    <row r="44" spans="1:9" s="75" customFormat="1" ht="11.1" customHeight="1">
      <c r="A44" s="202"/>
      <c r="B44" s="202"/>
      <c r="C44" s="202"/>
      <c r="D44" s="202"/>
      <c r="E44" s="202"/>
      <c r="F44" s="202"/>
      <c r="G44" s="202"/>
      <c r="H44" s="202"/>
      <c r="I44" s="202"/>
    </row>
    <row r="45" spans="1:9" s="75" customFormat="1" ht="11.1" customHeight="1">
      <c r="A45" s="202"/>
      <c r="B45" s="202"/>
      <c r="C45" s="202"/>
      <c r="D45" s="202"/>
      <c r="E45" s="202"/>
      <c r="F45" s="202"/>
      <c r="G45" s="202"/>
      <c r="H45" s="202"/>
      <c r="I45" s="202"/>
    </row>
    <row r="46" spans="1:9" s="75" customFormat="1" ht="11.1" customHeight="1">
      <c r="A46" s="202"/>
      <c r="B46" s="202"/>
      <c r="C46" s="202"/>
      <c r="D46" s="202"/>
      <c r="E46" s="202"/>
      <c r="F46" s="202"/>
      <c r="G46" s="202"/>
      <c r="H46" s="202"/>
      <c r="I46" s="202"/>
    </row>
    <row r="47" spans="1:9" s="75" customFormat="1" ht="11.1" customHeight="1">
      <c r="A47" s="202"/>
      <c r="B47" s="202"/>
      <c r="C47" s="202"/>
      <c r="D47" s="202"/>
      <c r="E47" s="202"/>
      <c r="F47" s="202"/>
      <c r="G47" s="202"/>
      <c r="H47" s="202"/>
      <c r="I47" s="202"/>
    </row>
    <row r="48" spans="1:9" s="75" customFormat="1" ht="11.1" customHeight="1">
      <c r="A48" s="202"/>
      <c r="B48" s="202"/>
      <c r="C48" s="202"/>
      <c r="D48" s="202"/>
      <c r="E48" s="202"/>
      <c r="F48" s="202"/>
      <c r="G48" s="202"/>
      <c r="H48" s="202"/>
      <c r="I48" s="202"/>
    </row>
    <row r="49" spans="1:9" customFormat="1" ht="21.95" customHeight="1">
      <c r="A49" s="228" t="s">
        <v>1580</v>
      </c>
      <c r="B49" s="228"/>
      <c r="C49" s="228"/>
      <c r="D49" s="228"/>
      <c r="E49" s="228"/>
      <c r="F49" s="228"/>
      <c r="G49" s="228"/>
      <c r="H49" s="228"/>
      <c r="I49" s="228"/>
    </row>
    <row r="50" spans="1:9" customFormat="1" ht="45.95" customHeight="1">
      <c r="A50" s="161"/>
      <c r="B50" s="231" t="s">
        <v>3985</v>
      </c>
      <c r="C50" s="231"/>
      <c r="D50" s="231"/>
      <c r="E50" s="231"/>
      <c r="F50" s="231"/>
      <c r="G50" s="231"/>
      <c r="H50" s="231"/>
      <c r="I50" s="231"/>
    </row>
    <row r="51" spans="1:9" customFormat="1" ht="12" customHeight="1">
      <c r="A51" s="38"/>
      <c r="B51" s="38"/>
      <c r="C51" s="38"/>
      <c r="D51" s="38"/>
      <c r="E51" s="38"/>
      <c r="F51" s="38"/>
      <c r="G51" s="38"/>
      <c r="H51" s="38"/>
      <c r="I51" s="39"/>
    </row>
    <row r="52" spans="1:9" customFormat="1">
      <c r="A52" s="119" t="s">
        <v>1579</v>
      </c>
      <c r="B52" s="38"/>
      <c r="C52" s="204" t="s">
        <v>3973</v>
      </c>
      <c r="D52" s="205"/>
      <c r="E52" s="205"/>
      <c r="F52" s="205"/>
      <c r="G52" s="205"/>
      <c r="H52" s="205"/>
      <c r="I52" s="1"/>
    </row>
    <row r="53" spans="1:9" customFormat="1">
      <c r="A53" s="38"/>
      <c r="B53" s="38"/>
      <c r="C53" s="206"/>
      <c r="D53" s="207" t="s">
        <v>3980</v>
      </c>
      <c r="E53" s="206"/>
      <c r="F53" s="206"/>
      <c r="G53" s="206"/>
      <c r="H53" s="206"/>
      <c r="I53" s="2"/>
    </row>
    <row r="54" spans="1:9" customFormat="1" ht="12" customHeight="1">
      <c r="A54" s="38"/>
      <c r="B54" s="38"/>
      <c r="C54" s="208"/>
      <c r="D54" s="208"/>
      <c r="E54" s="208"/>
      <c r="F54" s="208"/>
      <c r="G54" s="208"/>
      <c r="H54" s="208"/>
      <c r="I54" s="3"/>
    </row>
    <row r="55" spans="1:9" customFormat="1">
      <c r="A55" s="38"/>
      <c r="B55" s="38"/>
      <c r="C55" s="209" t="s">
        <v>3974</v>
      </c>
      <c r="D55" s="209"/>
      <c r="E55" s="209"/>
      <c r="F55" s="209"/>
      <c r="G55" s="209"/>
      <c r="H55" s="209"/>
      <c r="I55" s="39"/>
    </row>
    <row r="56" spans="1:9" customFormat="1">
      <c r="A56" s="38"/>
      <c r="B56" s="38"/>
      <c r="C56" s="206"/>
      <c r="D56" s="216" t="s">
        <v>3975</v>
      </c>
      <c r="E56" s="206"/>
      <c r="F56" s="206"/>
      <c r="G56" s="206"/>
      <c r="H56" s="206"/>
      <c r="I56" s="39"/>
    </row>
    <row r="57" spans="1:9" customFormat="1" ht="12" customHeight="1">
      <c r="A57" s="38"/>
      <c r="B57" s="38"/>
      <c r="C57" s="208"/>
      <c r="D57" s="208"/>
      <c r="E57" s="208"/>
      <c r="F57" s="208"/>
      <c r="G57" s="208"/>
      <c r="H57" s="208"/>
      <c r="I57" s="3"/>
    </row>
    <row r="58" spans="1:9" customFormat="1">
      <c r="A58" s="162"/>
      <c r="B58" s="162"/>
      <c r="C58" s="204" t="s">
        <v>2789</v>
      </c>
      <c r="D58" s="204"/>
      <c r="E58" s="204"/>
      <c r="F58" s="204"/>
      <c r="G58" s="204"/>
      <c r="H58" s="204"/>
      <c r="I58" s="2"/>
    </row>
    <row r="59" spans="1:9" customFormat="1">
      <c r="A59" s="38"/>
      <c r="B59" s="38"/>
      <c r="C59" s="206"/>
      <c r="D59" s="207" t="s">
        <v>3976</v>
      </c>
      <c r="E59" s="206"/>
      <c r="F59" s="206"/>
      <c r="G59" s="206"/>
      <c r="H59" s="206"/>
      <c r="I59" s="1"/>
    </row>
    <row r="60" spans="1:9" customFormat="1" ht="12" customHeight="1">
      <c r="A60" s="38"/>
      <c r="B60" s="38"/>
      <c r="C60" s="208"/>
      <c r="D60" s="208"/>
      <c r="E60" s="208"/>
      <c r="F60" s="208"/>
      <c r="G60" s="208"/>
      <c r="H60" s="208"/>
      <c r="I60" s="3"/>
    </row>
    <row r="61" spans="1:9" customFormat="1">
      <c r="A61" s="1"/>
      <c r="B61" s="1"/>
      <c r="C61" s="204" t="s">
        <v>2786</v>
      </c>
      <c r="D61" s="204"/>
      <c r="E61" s="204"/>
      <c r="F61" s="204"/>
      <c r="G61" s="204"/>
      <c r="H61" s="204"/>
      <c r="I61" s="39"/>
    </row>
    <row r="62" spans="1:9" customFormat="1">
      <c r="A62" s="1"/>
      <c r="B62" s="1"/>
      <c r="C62" s="210"/>
      <c r="D62" s="211" t="s">
        <v>3977</v>
      </c>
      <c r="E62" s="212"/>
      <c r="F62" s="212"/>
      <c r="G62" s="212"/>
      <c r="H62" s="212"/>
      <c r="I62" s="182"/>
    </row>
    <row r="63" spans="1:9" customFormat="1">
      <c r="C63" s="213"/>
      <c r="D63" s="213"/>
      <c r="E63" s="214"/>
      <c r="F63" s="214"/>
      <c r="G63" s="214"/>
      <c r="H63" s="214"/>
    </row>
  </sheetData>
  <mergeCells count="10">
    <mergeCell ref="C11:G14"/>
    <mergeCell ref="B16:H16"/>
    <mergeCell ref="A23:I23"/>
    <mergeCell ref="B34:H34"/>
    <mergeCell ref="A10:I10"/>
    <mergeCell ref="A49:I49"/>
    <mergeCell ref="B18:H18"/>
    <mergeCell ref="B20:H20"/>
    <mergeCell ref="B50:I50"/>
    <mergeCell ref="B17:F17"/>
  </mergeCells>
  <phoneticPr fontId="7" type="noConversion"/>
  <hyperlinks>
    <hyperlink ref="D62" r:id="rId1" xr:uid="{D6A28ED5-CFDC-42C2-A7C2-3E4B0248C35C}"/>
    <hyperlink ref="B34:H34" r:id="rId2" display="To set up a walkin appointment for the Topeka or Overland Park office use the Appointment Scheduler at: https://telegov.egov.com/kdor-tac" xr:uid="{1B02881A-C7ED-4384-A2C9-F822CBBECD75}"/>
    <hyperlink ref="E36" r:id="rId3" xr:uid="{349C2DD6-23A6-4CBA-952E-9F4C5AFB3B87}"/>
    <hyperlink ref="D53" r:id="rId4" xr:uid="{E7E2D81F-D18F-467A-9678-A0288ECF7936}"/>
    <hyperlink ref="D56" r:id="rId5" xr:uid="{63CCAB8F-55CE-4D82-ACD5-E7FB2FF7ED27}"/>
    <hyperlink ref="D59" r:id="rId6" xr:uid="{D692C804-0B1F-43E2-A39B-AC24859FB946}"/>
    <hyperlink ref="B18:H18" r:id="rId7" display="By law, individuals and businesses are required to file their sales and compensating use taxes electronically. Kansas offers several electronic file and pay solutions, so visit our website at ksrevenue.gov for more information." xr:uid="{40BC1BE1-AC98-4DBB-B408-1A02A922E12F}"/>
    <hyperlink ref="B16:H16" r:id="rId8" display="This publication is useful for those sales and use tax filers reporting Kansas tax for more than one local taxing jurisdiction. The Kansas retailers’ sales tax and use tax rate is a combination of the state rate plus any local tax percentage levied by a county or a city. Effective 1-1-23 there are two tax rates for the same jurisdiction, one for sales of items other than food items and one for quilifying food items. To see what foods qualify for the reduction of state rate, click on the link: https://www.ksrevenue.gov/taxnotices/notice22-13.pdf" xr:uid="{80ECE8FD-5D47-4E30-8CD7-CACBD0206541}"/>
  </hyperlinks>
  <pageMargins left="0.75" right="0.7" top="0.6" bottom="0.35" header="0.4" footer="0.4"/>
  <pageSetup orientation="portrait" r:id="rId9"/>
  <headerFooter alignWithMargins="0"/>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A1:O1485"/>
  <sheetViews>
    <sheetView showGridLines="0" zoomScale="175" zoomScaleNormal="175" workbookViewId="0">
      <pane ySplit="1" topLeftCell="A472" activePane="bottomLeft" state="frozen"/>
      <selection pane="bottomLeft" activeCell="E482" sqref="E482"/>
    </sheetView>
  </sheetViews>
  <sheetFormatPr defaultColWidth="14" defaultRowHeight="13.35" customHeight="1"/>
  <cols>
    <col min="1" max="1" width="63.5703125" style="108" customWidth="1"/>
    <col min="2" max="2" width="10.5703125" style="18" customWidth="1"/>
    <col min="3" max="3" width="10.5703125" style="17" customWidth="1"/>
    <col min="4" max="4" width="0.85546875" style="17" customWidth="1"/>
    <col min="5" max="5" width="10.5703125" style="150" customWidth="1"/>
    <col min="6" max="6" width="10.5703125" style="17" customWidth="1"/>
    <col min="7" max="7" width="9.140625" style="16" customWidth="1"/>
    <col min="8" max="8" width="0.85546875" style="16" customWidth="1"/>
    <col min="9" max="9" width="8.28515625" style="26" customWidth="1"/>
    <col min="10" max="10" width="8.28515625" style="27" customWidth="1"/>
    <col min="11" max="13" width="8.28515625" style="26" customWidth="1"/>
    <col min="14" max="14" width="8.7109375" style="82" customWidth="1"/>
    <col min="15" max="15" width="8.7109375" style="8" customWidth="1"/>
    <col min="16" max="16" width="9.5703125" style="8" customWidth="1"/>
    <col min="17" max="47" width="16.7109375" style="8" customWidth="1"/>
    <col min="48" max="16384" width="14" style="8"/>
  </cols>
  <sheetData>
    <row r="1" spans="1:15" ht="34.5" customHeight="1">
      <c r="B1" s="238" t="s">
        <v>3986</v>
      </c>
      <c r="C1" s="238"/>
      <c r="D1" s="149"/>
      <c r="E1" s="239" t="s">
        <v>3987</v>
      </c>
      <c r="F1" s="239"/>
    </row>
    <row r="2" spans="1:15" s="25" customFormat="1" ht="41.45" customHeight="1">
      <c r="A2" s="173" t="s">
        <v>1594</v>
      </c>
      <c r="B2" s="217" t="s">
        <v>1337</v>
      </c>
      <c r="C2" s="218" t="s">
        <v>1338</v>
      </c>
      <c r="D2" s="224"/>
      <c r="E2" s="152" t="s">
        <v>2861</v>
      </c>
      <c r="F2" s="152" t="s">
        <v>2862</v>
      </c>
      <c r="G2" s="11" t="s">
        <v>1339</v>
      </c>
      <c r="H2" s="12"/>
      <c r="I2" s="28" t="s">
        <v>1662</v>
      </c>
      <c r="J2" s="29" t="s">
        <v>1661</v>
      </c>
      <c r="K2" s="109" t="s">
        <v>1882</v>
      </c>
      <c r="L2" s="28" t="s">
        <v>2865</v>
      </c>
      <c r="M2" s="28" t="s">
        <v>2866</v>
      </c>
      <c r="N2" s="30" t="s">
        <v>2863</v>
      </c>
      <c r="O2" s="30" t="s">
        <v>2864</v>
      </c>
    </row>
    <row r="3" spans="1:15" s="44" customFormat="1" ht="12.6" customHeight="1">
      <c r="A3" s="114" t="s">
        <v>911</v>
      </c>
      <c r="B3" s="219" t="s">
        <v>912</v>
      </c>
      <c r="C3" s="220">
        <f>SUM(N3)</f>
        <v>7.4999999999999997E-2</v>
      </c>
      <c r="D3" s="225"/>
      <c r="E3" s="154" t="s">
        <v>2867</v>
      </c>
      <c r="F3" s="151">
        <f>SUM(O3)</f>
        <v>0.05</v>
      </c>
      <c r="G3" s="113">
        <v>43647</v>
      </c>
      <c r="H3" s="13"/>
      <c r="I3" s="42">
        <v>0.01</v>
      </c>
      <c r="J3" s="43">
        <v>0</v>
      </c>
      <c r="K3" s="42">
        <v>0</v>
      </c>
      <c r="L3" s="42">
        <v>6.5000000000000002E-2</v>
      </c>
      <c r="M3" s="42">
        <v>0.04</v>
      </c>
      <c r="N3" s="81">
        <f>SUM(I3:L3)</f>
        <v>7.4999999999999997E-2</v>
      </c>
      <c r="O3" s="153">
        <f>SUM(I3+J3+K3+M3)</f>
        <v>0.05</v>
      </c>
    </row>
    <row r="4" spans="1:15" s="6" customFormat="1" ht="12.6" customHeight="1">
      <c r="A4" s="114" t="s">
        <v>148</v>
      </c>
      <c r="B4" s="219" t="s">
        <v>149</v>
      </c>
      <c r="C4" s="220">
        <f t="shared" ref="C4:C77" si="0">SUM(N4)</f>
        <v>8.7499999999999994E-2</v>
      </c>
      <c r="D4" s="225"/>
      <c r="E4" s="155" t="s">
        <v>2868</v>
      </c>
      <c r="F4" s="151">
        <f t="shared" ref="F4:F67" si="1">SUM(O4)</f>
        <v>6.25E-2</v>
      </c>
      <c r="G4" s="113">
        <v>43282</v>
      </c>
      <c r="H4" s="13"/>
      <c r="I4" s="26">
        <v>1.4999999999999999E-2</v>
      </c>
      <c r="J4" s="27">
        <v>7.4999999999999997E-3</v>
      </c>
      <c r="K4" s="26">
        <v>0</v>
      </c>
      <c r="L4" s="42">
        <v>6.5000000000000002E-2</v>
      </c>
      <c r="M4" s="42">
        <v>0.04</v>
      </c>
      <c r="N4" s="81">
        <f t="shared" ref="N4:N67" si="2">SUM(I4:L4)</f>
        <v>8.7499999999999994E-2</v>
      </c>
      <c r="O4" s="153">
        <f t="shared" ref="O4:O67" si="3">SUM(I4+J4+K4+M4)</f>
        <v>6.25E-2</v>
      </c>
    </row>
    <row r="5" spans="1:15" s="6" customFormat="1" ht="12.6" customHeight="1">
      <c r="A5" s="158" t="s">
        <v>2784</v>
      </c>
      <c r="B5" s="219" t="s">
        <v>2778</v>
      </c>
      <c r="C5" s="220">
        <v>0.1075</v>
      </c>
      <c r="D5" s="225"/>
      <c r="E5" s="155" t="s">
        <v>2869</v>
      </c>
      <c r="F5" s="151">
        <f t="shared" si="1"/>
        <v>8.249999999999999E-2</v>
      </c>
      <c r="G5" s="113">
        <v>44652</v>
      </c>
      <c r="H5" s="13"/>
      <c r="I5" s="26">
        <v>1.4999999999999999E-2</v>
      </c>
      <c r="J5" s="27">
        <v>7.4999999999999997E-3</v>
      </c>
      <c r="K5" s="26">
        <v>0.02</v>
      </c>
      <c r="L5" s="42">
        <v>6.5000000000000002E-2</v>
      </c>
      <c r="M5" s="42">
        <v>0.04</v>
      </c>
      <c r="N5" s="81">
        <f t="shared" si="2"/>
        <v>0.1075</v>
      </c>
      <c r="O5" s="153">
        <f t="shared" si="3"/>
        <v>8.249999999999999E-2</v>
      </c>
    </row>
    <row r="6" spans="1:15" s="6" customFormat="1" ht="12.6" customHeight="1">
      <c r="A6" s="158" t="s">
        <v>2401</v>
      </c>
      <c r="B6" s="219" t="s">
        <v>2397</v>
      </c>
      <c r="C6" s="220">
        <f t="shared" si="0"/>
        <v>0.1075</v>
      </c>
      <c r="D6" s="225"/>
      <c r="E6" s="155" t="s">
        <v>2870</v>
      </c>
      <c r="F6" s="151">
        <f t="shared" si="1"/>
        <v>8.249999999999999E-2</v>
      </c>
      <c r="G6" s="113">
        <v>43922</v>
      </c>
      <c r="H6" s="13"/>
      <c r="I6" s="26">
        <v>1.4999999999999999E-2</v>
      </c>
      <c r="J6" s="27">
        <v>7.4999999999999997E-3</v>
      </c>
      <c r="K6" s="26">
        <v>0.02</v>
      </c>
      <c r="L6" s="42">
        <v>6.5000000000000002E-2</v>
      </c>
      <c r="M6" s="42">
        <v>0.04</v>
      </c>
      <c r="N6" s="81">
        <f t="shared" si="2"/>
        <v>0.1075</v>
      </c>
      <c r="O6" s="153">
        <f t="shared" si="3"/>
        <v>8.249999999999999E-2</v>
      </c>
    </row>
    <row r="7" spans="1:15" s="6" customFormat="1" ht="12.6" customHeight="1">
      <c r="A7" s="158" t="s">
        <v>2055</v>
      </c>
      <c r="B7" s="219" t="s">
        <v>2054</v>
      </c>
      <c r="C7" s="220">
        <f t="shared" si="0"/>
        <v>0.1075</v>
      </c>
      <c r="D7" s="225"/>
      <c r="E7" s="155" t="s">
        <v>2871</v>
      </c>
      <c r="F7" s="151">
        <f t="shared" si="1"/>
        <v>8.249999999999999E-2</v>
      </c>
      <c r="G7" s="113">
        <v>43282</v>
      </c>
      <c r="H7" s="13"/>
      <c r="I7" s="26">
        <v>1.4999999999999999E-2</v>
      </c>
      <c r="J7" s="27">
        <v>7.4999999999999997E-3</v>
      </c>
      <c r="K7" s="26">
        <v>0.02</v>
      </c>
      <c r="L7" s="42">
        <v>6.5000000000000002E-2</v>
      </c>
      <c r="M7" s="42">
        <v>0.04</v>
      </c>
      <c r="N7" s="81">
        <f t="shared" si="2"/>
        <v>0.1075</v>
      </c>
      <c r="O7" s="153">
        <f t="shared" si="3"/>
        <v>8.249999999999999E-2</v>
      </c>
    </row>
    <row r="8" spans="1:15" s="6" customFormat="1" ht="12.6" customHeight="1">
      <c r="A8" s="158" t="s">
        <v>2311</v>
      </c>
      <c r="B8" s="219" t="s">
        <v>2312</v>
      </c>
      <c r="C8" s="220">
        <f>SUM(N8)</f>
        <v>0.1075</v>
      </c>
      <c r="D8" s="225"/>
      <c r="E8" s="155" t="s">
        <v>2872</v>
      </c>
      <c r="F8" s="151">
        <f t="shared" si="1"/>
        <v>8.249999999999999E-2</v>
      </c>
      <c r="G8" s="113">
        <v>43556</v>
      </c>
      <c r="H8" s="13"/>
      <c r="I8" s="26">
        <v>1.4999999999999999E-2</v>
      </c>
      <c r="J8" s="27">
        <v>7.4999999999999997E-3</v>
      </c>
      <c r="K8" s="26">
        <v>0.02</v>
      </c>
      <c r="L8" s="42">
        <v>6.5000000000000002E-2</v>
      </c>
      <c r="M8" s="42">
        <v>0.04</v>
      </c>
      <c r="N8" s="81">
        <f t="shared" si="2"/>
        <v>0.1075</v>
      </c>
      <c r="O8" s="153">
        <f t="shared" si="3"/>
        <v>8.249999999999999E-2</v>
      </c>
    </row>
    <row r="9" spans="1:15" s="6" customFormat="1" ht="12.6" customHeight="1">
      <c r="A9" s="114" t="s">
        <v>573</v>
      </c>
      <c r="B9" s="219" t="s">
        <v>574</v>
      </c>
      <c r="C9" s="220">
        <f t="shared" si="0"/>
        <v>7.4999999999999997E-2</v>
      </c>
      <c r="D9" s="225"/>
      <c r="E9" s="155" t="s">
        <v>2873</v>
      </c>
      <c r="F9" s="151">
        <f t="shared" si="1"/>
        <v>0.05</v>
      </c>
      <c r="G9" s="113">
        <v>42186</v>
      </c>
      <c r="H9" s="13"/>
      <c r="I9" s="26">
        <v>0.01</v>
      </c>
      <c r="J9" s="27">
        <v>0</v>
      </c>
      <c r="K9" s="26">
        <v>0</v>
      </c>
      <c r="L9" s="42">
        <v>6.5000000000000002E-2</v>
      </c>
      <c r="M9" s="42">
        <v>0.04</v>
      </c>
      <c r="N9" s="81">
        <f t="shared" si="2"/>
        <v>7.4999999999999997E-2</v>
      </c>
      <c r="O9" s="153">
        <f t="shared" si="3"/>
        <v>0.05</v>
      </c>
    </row>
    <row r="10" spans="1:15" s="6" customFormat="1" ht="12.6" customHeight="1">
      <c r="A10" s="114" t="s">
        <v>942</v>
      </c>
      <c r="B10" s="219" t="s">
        <v>943</v>
      </c>
      <c r="C10" s="220">
        <f t="shared" si="0"/>
        <v>8.5000000000000006E-2</v>
      </c>
      <c r="D10" s="225"/>
      <c r="E10" s="155" t="s">
        <v>2874</v>
      </c>
      <c r="F10" s="151">
        <f t="shared" si="1"/>
        <v>0.06</v>
      </c>
      <c r="G10" s="113">
        <v>42186</v>
      </c>
      <c r="H10" s="13"/>
      <c r="I10" s="26">
        <v>0.02</v>
      </c>
      <c r="J10" s="27">
        <v>0</v>
      </c>
      <c r="K10" s="26">
        <v>0</v>
      </c>
      <c r="L10" s="42">
        <v>6.5000000000000002E-2</v>
      </c>
      <c r="M10" s="42">
        <v>0.04</v>
      </c>
      <c r="N10" s="81">
        <f t="shared" si="2"/>
        <v>8.5000000000000006E-2</v>
      </c>
      <c r="O10" s="153">
        <f t="shared" si="3"/>
        <v>0.06</v>
      </c>
    </row>
    <row r="11" spans="1:15" s="6" customFormat="1" ht="12.6" customHeight="1">
      <c r="A11" s="114" t="s">
        <v>847</v>
      </c>
      <c r="B11" s="219" t="s">
        <v>848</v>
      </c>
      <c r="C11" s="220">
        <f t="shared" si="0"/>
        <v>7.0000000000000007E-2</v>
      </c>
      <c r="D11" s="225"/>
      <c r="E11" s="155" t="s">
        <v>2875</v>
      </c>
      <c r="F11" s="151">
        <f t="shared" si="1"/>
        <v>4.4999999999999998E-2</v>
      </c>
      <c r="G11" s="113">
        <v>42186</v>
      </c>
      <c r="H11" s="13"/>
      <c r="I11" s="26">
        <v>5.0000000000000001E-3</v>
      </c>
      <c r="J11" s="27">
        <v>0</v>
      </c>
      <c r="K11" s="26">
        <v>0</v>
      </c>
      <c r="L11" s="42">
        <v>6.5000000000000002E-2</v>
      </c>
      <c r="M11" s="42">
        <v>0.04</v>
      </c>
      <c r="N11" s="81">
        <f t="shared" si="2"/>
        <v>7.0000000000000007E-2</v>
      </c>
      <c r="O11" s="153">
        <f t="shared" si="3"/>
        <v>4.4999999999999998E-2</v>
      </c>
    </row>
    <row r="12" spans="1:15" s="6" customFormat="1" ht="12.6" customHeight="1">
      <c r="A12" s="114" t="s">
        <v>1484</v>
      </c>
      <c r="B12" s="219" t="s">
        <v>1485</v>
      </c>
      <c r="C12" s="220">
        <f t="shared" si="0"/>
        <v>7.4999999999999997E-2</v>
      </c>
      <c r="D12" s="225"/>
      <c r="E12" s="155" t="s">
        <v>2876</v>
      </c>
      <c r="F12" s="151">
        <f t="shared" si="1"/>
        <v>0.05</v>
      </c>
      <c r="G12" s="113">
        <v>42186</v>
      </c>
      <c r="H12" s="13"/>
      <c r="I12" s="26">
        <v>0.01</v>
      </c>
      <c r="J12" s="27">
        <v>0</v>
      </c>
      <c r="K12" s="26">
        <v>0</v>
      </c>
      <c r="L12" s="42">
        <v>6.5000000000000002E-2</v>
      </c>
      <c r="M12" s="42">
        <v>0.04</v>
      </c>
      <c r="N12" s="81">
        <f t="shared" si="2"/>
        <v>7.4999999999999997E-2</v>
      </c>
      <c r="O12" s="153">
        <f t="shared" si="3"/>
        <v>0.05</v>
      </c>
    </row>
    <row r="13" spans="1:15" s="6" customFormat="1" ht="12.6" customHeight="1">
      <c r="A13" s="114" t="s">
        <v>959</v>
      </c>
      <c r="B13" s="219" t="s">
        <v>960</v>
      </c>
      <c r="C13" s="220">
        <f t="shared" si="0"/>
        <v>8.5000000000000006E-2</v>
      </c>
      <c r="D13" s="225"/>
      <c r="E13" s="155" t="s">
        <v>2877</v>
      </c>
      <c r="F13" s="151">
        <f t="shared" si="1"/>
        <v>0.06</v>
      </c>
      <c r="G13" s="113">
        <v>43191</v>
      </c>
      <c r="H13" s="13"/>
      <c r="I13" s="26">
        <v>0.01</v>
      </c>
      <c r="J13" s="27">
        <v>0.01</v>
      </c>
      <c r="K13" s="26">
        <v>0</v>
      </c>
      <c r="L13" s="42">
        <v>6.5000000000000002E-2</v>
      </c>
      <c r="M13" s="42">
        <v>0.04</v>
      </c>
      <c r="N13" s="81">
        <f t="shared" si="2"/>
        <v>8.5000000000000006E-2</v>
      </c>
      <c r="O13" s="153">
        <f t="shared" si="3"/>
        <v>0.06</v>
      </c>
    </row>
    <row r="14" spans="1:15" s="6" customFormat="1" ht="12.6" customHeight="1">
      <c r="A14" s="114" t="s">
        <v>1003</v>
      </c>
      <c r="B14" s="219" t="s">
        <v>1004</v>
      </c>
      <c r="C14" s="220">
        <f t="shared" si="0"/>
        <v>6.5000000000000002E-2</v>
      </c>
      <c r="D14" s="225"/>
      <c r="E14" s="155" t="s">
        <v>2878</v>
      </c>
      <c r="F14" s="151">
        <f t="shared" si="1"/>
        <v>0.04</v>
      </c>
      <c r="G14" s="113">
        <v>42186</v>
      </c>
      <c r="H14" s="13"/>
      <c r="I14" s="26">
        <v>0</v>
      </c>
      <c r="J14" s="27">
        <v>0</v>
      </c>
      <c r="K14" s="26">
        <v>0</v>
      </c>
      <c r="L14" s="42">
        <v>6.5000000000000002E-2</v>
      </c>
      <c r="M14" s="42">
        <v>0.04</v>
      </c>
      <c r="N14" s="81">
        <f t="shared" si="2"/>
        <v>6.5000000000000002E-2</v>
      </c>
      <c r="O14" s="153">
        <f t="shared" si="3"/>
        <v>0.04</v>
      </c>
    </row>
    <row r="15" spans="1:15" s="6" customFormat="1" ht="12.6" customHeight="1">
      <c r="A15" s="114" t="s">
        <v>1423</v>
      </c>
      <c r="B15" s="219" t="s">
        <v>575</v>
      </c>
      <c r="C15" s="220">
        <f t="shared" si="0"/>
        <v>7.4999999999999997E-2</v>
      </c>
      <c r="D15" s="225"/>
      <c r="E15" s="155" t="s">
        <v>2879</v>
      </c>
      <c r="F15" s="151">
        <f t="shared" si="1"/>
        <v>0.05</v>
      </c>
      <c r="G15" s="113">
        <v>42186</v>
      </c>
      <c r="H15" s="13"/>
      <c r="I15" s="26">
        <v>0.01</v>
      </c>
      <c r="J15" s="27">
        <v>0</v>
      </c>
      <c r="K15" s="26">
        <v>0</v>
      </c>
      <c r="L15" s="42">
        <v>6.5000000000000002E-2</v>
      </c>
      <c r="M15" s="42">
        <v>0.04</v>
      </c>
      <c r="N15" s="81">
        <f t="shared" si="2"/>
        <v>7.4999999999999997E-2</v>
      </c>
      <c r="O15" s="153">
        <f t="shared" si="3"/>
        <v>0.05</v>
      </c>
    </row>
    <row r="16" spans="1:15" s="6" customFormat="1" ht="12.6" customHeight="1">
      <c r="A16" s="115" t="s">
        <v>1440</v>
      </c>
      <c r="B16" s="219" t="s">
        <v>1441</v>
      </c>
      <c r="C16" s="220">
        <f t="shared" si="0"/>
        <v>7.7499999999999999E-2</v>
      </c>
      <c r="D16" s="225"/>
      <c r="E16" s="155" t="s">
        <v>2880</v>
      </c>
      <c r="F16" s="151">
        <f t="shared" si="1"/>
        <v>5.2500000000000005E-2</v>
      </c>
      <c r="G16" s="113">
        <v>42186</v>
      </c>
      <c r="H16" s="13"/>
      <c r="I16" s="26">
        <v>1.2500000000000001E-2</v>
      </c>
      <c r="J16" s="27">
        <v>0</v>
      </c>
      <c r="K16" s="26">
        <v>0</v>
      </c>
      <c r="L16" s="42">
        <v>6.5000000000000002E-2</v>
      </c>
      <c r="M16" s="42">
        <v>0.04</v>
      </c>
      <c r="N16" s="81">
        <f t="shared" si="2"/>
        <v>7.7499999999999999E-2</v>
      </c>
      <c r="O16" s="153">
        <f t="shared" si="3"/>
        <v>5.2500000000000005E-2</v>
      </c>
    </row>
    <row r="17" spans="1:15" s="6" customFormat="1" ht="12.6" customHeight="1">
      <c r="A17" s="114" t="s">
        <v>1206</v>
      </c>
      <c r="B17" s="219" t="s">
        <v>1207</v>
      </c>
      <c r="C17" s="220">
        <f t="shared" si="0"/>
        <v>0.09</v>
      </c>
      <c r="D17" s="225"/>
      <c r="E17" s="155" t="s">
        <v>2881</v>
      </c>
      <c r="F17" s="151">
        <f t="shared" si="1"/>
        <v>6.5000000000000002E-2</v>
      </c>
      <c r="G17" s="113">
        <v>42186</v>
      </c>
      <c r="H17" s="13"/>
      <c r="I17" s="26">
        <v>1.4999999999999999E-2</v>
      </c>
      <c r="J17" s="27">
        <v>0.01</v>
      </c>
      <c r="K17" s="26">
        <v>0</v>
      </c>
      <c r="L17" s="42">
        <v>6.5000000000000002E-2</v>
      </c>
      <c r="M17" s="42">
        <v>0.04</v>
      </c>
      <c r="N17" s="81">
        <f t="shared" si="2"/>
        <v>0.09</v>
      </c>
      <c r="O17" s="153">
        <f t="shared" si="3"/>
        <v>6.5000000000000002E-2</v>
      </c>
    </row>
    <row r="18" spans="1:15" s="6" customFormat="1" ht="12.6" customHeight="1">
      <c r="A18" s="114" t="s">
        <v>780</v>
      </c>
      <c r="B18" s="219" t="s">
        <v>781</v>
      </c>
      <c r="C18" s="220">
        <f t="shared" si="0"/>
        <v>7.7499999999999999E-2</v>
      </c>
      <c r="D18" s="225"/>
      <c r="E18" s="155" t="s">
        <v>2882</v>
      </c>
      <c r="F18" s="151">
        <f t="shared" si="1"/>
        <v>5.2500000000000005E-2</v>
      </c>
      <c r="G18" s="113">
        <v>42186</v>
      </c>
      <c r="H18" s="13"/>
      <c r="I18" s="26">
        <v>7.4999999999999997E-3</v>
      </c>
      <c r="J18" s="27">
        <v>5.0000000000000001E-3</v>
      </c>
      <c r="K18" s="26">
        <v>0</v>
      </c>
      <c r="L18" s="42">
        <v>6.5000000000000002E-2</v>
      </c>
      <c r="M18" s="42">
        <v>0.04</v>
      </c>
      <c r="N18" s="81">
        <f t="shared" si="2"/>
        <v>7.7499999999999999E-2</v>
      </c>
      <c r="O18" s="153">
        <f t="shared" si="3"/>
        <v>5.2500000000000005E-2</v>
      </c>
    </row>
    <row r="19" spans="1:15" s="6" customFormat="1" ht="12.6" customHeight="1">
      <c r="A19" s="114" t="s">
        <v>1208</v>
      </c>
      <c r="B19" s="219" t="s">
        <v>1209</v>
      </c>
      <c r="C19" s="220">
        <f t="shared" si="0"/>
        <v>0.08</v>
      </c>
      <c r="D19" s="225"/>
      <c r="E19" s="155" t="s">
        <v>2883</v>
      </c>
      <c r="F19" s="151">
        <f t="shared" si="1"/>
        <v>5.5E-2</v>
      </c>
      <c r="G19" s="113">
        <v>42186</v>
      </c>
      <c r="H19" s="13"/>
      <c r="I19" s="26">
        <v>1.4999999999999999E-2</v>
      </c>
      <c r="J19" s="27">
        <v>0</v>
      </c>
      <c r="K19" s="26">
        <v>0</v>
      </c>
      <c r="L19" s="42">
        <v>6.5000000000000002E-2</v>
      </c>
      <c r="M19" s="42">
        <v>0.04</v>
      </c>
      <c r="N19" s="81">
        <f t="shared" si="2"/>
        <v>0.08</v>
      </c>
      <c r="O19" s="153">
        <f t="shared" si="3"/>
        <v>5.5E-2</v>
      </c>
    </row>
    <row r="20" spans="1:15" s="6" customFormat="1" ht="12.6" customHeight="1">
      <c r="A20" s="114" t="s">
        <v>505</v>
      </c>
      <c r="B20" s="219" t="s">
        <v>506</v>
      </c>
      <c r="C20" s="220">
        <f t="shared" si="0"/>
        <v>9.2499999999999999E-2</v>
      </c>
      <c r="D20" s="225"/>
      <c r="E20" s="155" t="s">
        <v>2884</v>
      </c>
      <c r="F20" s="151">
        <f t="shared" si="1"/>
        <v>6.7500000000000004E-2</v>
      </c>
      <c r="G20" s="113">
        <v>44287</v>
      </c>
      <c r="H20" s="13"/>
      <c r="I20" s="26">
        <v>1.2500000000000001E-2</v>
      </c>
      <c r="J20" s="27">
        <v>1.4999999999999999E-2</v>
      </c>
      <c r="K20" s="26">
        <v>0</v>
      </c>
      <c r="L20" s="42">
        <v>6.5000000000000002E-2</v>
      </c>
      <c r="M20" s="42">
        <v>0.04</v>
      </c>
      <c r="N20" s="81">
        <f t="shared" si="2"/>
        <v>9.2499999999999999E-2</v>
      </c>
      <c r="O20" s="153">
        <f t="shared" si="3"/>
        <v>6.7500000000000004E-2</v>
      </c>
    </row>
    <row r="21" spans="1:15" s="6" customFormat="1" ht="12.6" customHeight="1">
      <c r="A21" s="114" t="s">
        <v>814</v>
      </c>
      <c r="B21" s="219" t="s">
        <v>815</v>
      </c>
      <c r="C21" s="220">
        <f t="shared" si="0"/>
        <v>0.08</v>
      </c>
      <c r="D21" s="225"/>
      <c r="E21" s="155" t="s">
        <v>2885</v>
      </c>
      <c r="F21" s="151">
        <f t="shared" si="1"/>
        <v>5.5E-2</v>
      </c>
      <c r="G21" s="113">
        <v>42186</v>
      </c>
      <c r="H21" s="13"/>
      <c r="I21" s="26">
        <v>1.4999999999999999E-2</v>
      </c>
      <c r="J21" s="27">
        <v>0</v>
      </c>
      <c r="K21" s="26">
        <v>0</v>
      </c>
      <c r="L21" s="42">
        <v>6.5000000000000002E-2</v>
      </c>
      <c r="M21" s="42">
        <v>0.04</v>
      </c>
      <c r="N21" s="81">
        <f t="shared" si="2"/>
        <v>0.08</v>
      </c>
      <c r="O21" s="153">
        <f t="shared" si="3"/>
        <v>5.5E-2</v>
      </c>
    </row>
    <row r="22" spans="1:15" s="6" customFormat="1" ht="12.6" customHeight="1">
      <c r="A22" s="114" t="s">
        <v>1256</v>
      </c>
      <c r="B22" s="219" t="s">
        <v>1257</v>
      </c>
      <c r="C22" s="220">
        <f t="shared" si="0"/>
        <v>7.4999999999999997E-2</v>
      </c>
      <c r="D22" s="225"/>
      <c r="E22" s="155" t="s">
        <v>2886</v>
      </c>
      <c r="F22" s="151">
        <f t="shared" si="1"/>
        <v>0.05</v>
      </c>
      <c r="G22" s="113">
        <v>42186</v>
      </c>
      <c r="H22" s="13"/>
      <c r="I22" s="26">
        <v>0</v>
      </c>
      <c r="J22" s="27">
        <v>0.01</v>
      </c>
      <c r="K22" s="26">
        <v>0</v>
      </c>
      <c r="L22" s="42">
        <v>6.5000000000000002E-2</v>
      </c>
      <c r="M22" s="42">
        <v>0.04</v>
      </c>
      <c r="N22" s="81">
        <f t="shared" si="2"/>
        <v>7.4999999999999997E-2</v>
      </c>
      <c r="O22" s="153">
        <f t="shared" si="3"/>
        <v>0.05</v>
      </c>
    </row>
    <row r="23" spans="1:15" s="6" customFormat="1" ht="12.6" customHeight="1">
      <c r="A23" s="114" t="s">
        <v>576</v>
      </c>
      <c r="B23" s="219" t="s">
        <v>577</v>
      </c>
      <c r="C23" s="220">
        <f t="shared" si="0"/>
        <v>8.5000000000000006E-2</v>
      </c>
      <c r="D23" s="225"/>
      <c r="E23" s="155" t="s">
        <v>2887</v>
      </c>
      <c r="F23" s="151">
        <f t="shared" si="1"/>
        <v>0.06</v>
      </c>
      <c r="G23" s="113">
        <v>43556</v>
      </c>
      <c r="H23" s="13"/>
      <c r="I23" s="26">
        <v>0.01</v>
      </c>
      <c r="J23" s="27">
        <v>0.01</v>
      </c>
      <c r="K23" s="26">
        <v>0</v>
      </c>
      <c r="L23" s="42">
        <v>6.5000000000000002E-2</v>
      </c>
      <c r="M23" s="42">
        <v>0.04</v>
      </c>
      <c r="N23" s="81">
        <f t="shared" si="2"/>
        <v>8.5000000000000006E-2</v>
      </c>
      <c r="O23" s="153">
        <f t="shared" si="3"/>
        <v>0.06</v>
      </c>
    </row>
    <row r="24" spans="1:15" s="6" customFormat="1" ht="12.6" customHeight="1">
      <c r="A24" s="114" t="s">
        <v>1057</v>
      </c>
      <c r="B24" s="219" t="s">
        <v>1058</v>
      </c>
      <c r="C24" s="220">
        <f t="shared" si="0"/>
        <v>7.4999999999999997E-2</v>
      </c>
      <c r="D24" s="225"/>
      <c r="E24" s="155" t="s">
        <v>2888</v>
      </c>
      <c r="F24" s="151">
        <f t="shared" si="1"/>
        <v>0.05</v>
      </c>
      <c r="G24" s="113">
        <v>42186</v>
      </c>
      <c r="H24" s="13"/>
      <c r="I24" s="26">
        <v>0.01</v>
      </c>
      <c r="J24" s="27">
        <v>0</v>
      </c>
      <c r="K24" s="26">
        <v>0</v>
      </c>
      <c r="L24" s="42">
        <v>6.5000000000000002E-2</v>
      </c>
      <c r="M24" s="42">
        <v>0.04</v>
      </c>
      <c r="N24" s="81">
        <f t="shared" si="2"/>
        <v>7.4999999999999997E-2</v>
      </c>
      <c r="O24" s="153">
        <f t="shared" si="3"/>
        <v>0.05</v>
      </c>
    </row>
    <row r="25" spans="1:15" s="6" customFormat="1" ht="12.6" customHeight="1">
      <c r="A25" s="115" t="s">
        <v>1454</v>
      </c>
      <c r="B25" s="219" t="s">
        <v>1455</v>
      </c>
      <c r="C25" s="220">
        <f t="shared" si="0"/>
        <v>7.4999999999999997E-2</v>
      </c>
      <c r="D25" s="225"/>
      <c r="E25" s="155" t="s">
        <v>2889</v>
      </c>
      <c r="F25" s="151">
        <f t="shared" si="1"/>
        <v>0.05</v>
      </c>
      <c r="G25" s="113">
        <v>44927</v>
      </c>
      <c r="H25" s="13"/>
      <c r="I25" s="26">
        <v>0.01</v>
      </c>
      <c r="J25" s="27">
        <v>0</v>
      </c>
      <c r="K25" s="26">
        <v>0</v>
      </c>
      <c r="L25" s="42">
        <v>6.5000000000000002E-2</v>
      </c>
      <c r="M25" s="42">
        <v>0.04</v>
      </c>
      <c r="N25" s="81">
        <f t="shared" si="2"/>
        <v>7.4999999999999997E-2</v>
      </c>
      <c r="O25" s="153">
        <f t="shared" si="3"/>
        <v>0.05</v>
      </c>
    </row>
    <row r="26" spans="1:15" s="6" customFormat="1" ht="12.6" customHeight="1">
      <c r="A26" s="114" t="s">
        <v>1541</v>
      </c>
      <c r="B26" s="219" t="s">
        <v>1542</v>
      </c>
      <c r="C26" s="220">
        <f>SUM(N26)</f>
        <v>8.5000000000000006E-2</v>
      </c>
      <c r="D26" s="225"/>
      <c r="E26" s="155" t="s">
        <v>2890</v>
      </c>
      <c r="F26" s="151">
        <f t="shared" si="1"/>
        <v>0.06</v>
      </c>
      <c r="G26" s="113">
        <v>44652</v>
      </c>
      <c r="H26" s="13"/>
      <c r="I26" s="26">
        <v>0</v>
      </c>
      <c r="J26" s="27">
        <v>0.02</v>
      </c>
      <c r="K26" s="26">
        <v>0</v>
      </c>
      <c r="L26" s="42">
        <v>6.5000000000000002E-2</v>
      </c>
      <c r="M26" s="42">
        <v>0.04</v>
      </c>
      <c r="N26" s="81">
        <f t="shared" si="2"/>
        <v>8.5000000000000006E-2</v>
      </c>
      <c r="O26" s="153">
        <f t="shared" si="3"/>
        <v>0.06</v>
      </c>
    </row>
    <row r="27" spans="1:15" s="6" customFormat="1" ht="12.6" customHeight="1">
      <c r="A27" s="114" t="s">
        <v>344</v>
      </c>
      <c r="B27" s="219" t="s">
        <v>345</v>
      </c>
      <c r="C27" s="220">
        <f t="shared" si="0"/>
        <v>7.0000000000000007E-2</v>
      </c>
      <c r="D27" s="225"/>
      <c r="E27" s="155" t="s">
        <v>2891</v>
      </c>
      <c r="F27" s="151">
        <f t="shared" si="1"/>
        <v>4.4999999999999998E-2</v>
      </c>
      <c r="G27" s="113">
        <v>43282</v>
      </c>
      <c r="H27" s="13"/>
      <c r="I27" s="26">
        <v>0</v>
      </c>
      <c r="J27" s="27">
        <v>5.0000000000000001E-3</v>
      </c>
      <c r="K27" s="26">
        <v>0</v>
      </c>
      <c r="L27" s="42">
        <v>6.5000000000000002E-2</v>
      </c>
      <c r="M27" s="42">
        <v>0.04</v>
      </c>
      <c r="N27" s="81">
        <f t="shared" si="2"/>
        <v>7.0000000000000007E-2</v>
      </c>
      <c r="O27" s="153">
        <f t="shared" si="3"/>
        <v>4.4999999999999998E-2</v>
      </c>
    </row>
    <row r="28" spans="1:15" s="6" customFormat="1" ht="12.6" customHeight="1">
      <c r="A28" s="114" t="s">
        <v>116</v>
      </c>
      <c r="B28" s="219" t="s">
        <v>117</v>
      </c>
      <c r="C28" s="220">
        <f t="shared" si="0"/>
        <v>7.4999999999999997E-2</v>
      </c>
      <c r="D28" s="225"/>
      <c r="E28" s="155" t="s">
        <v>2892</v>
      </c>
      <c r="F28" s="151">
        <f t="shared" si="1"/>
        <v>0.05</v>
      </c>
      <c r="G28" s="113">
        <v>42186</v>
      </c>
      <c r="H28" s="13"/>
      <c r="I28" s="26">
        <v>0.01</v>
      </c>
      <c r="J28" s="27">
        <v>0</v>
      </c>
      <c r="K28" s="26">
        <v>0</v>
      </c>
      <c r="L28" s="42">
        <v>6.5000000000000002E-2</v>
      </c>
      <c r="M28" s="42">
        <v>0.04</v>
      </c>
      <c r="N28" s="81">
        <f t="shared" si="2"/>
        <v>7.4999999999999997E-2</v>
      </c>
      <c r="O28" s="153">
        <f t="shared" si="3"/>
        <v>0.05</v>
      </c>
    </row>
    <row r="29" spans="1:15" s="6" customFormat="1" ht="12.6" customHeight="1">
      <c r="A29" s="114" t="s">
        <v>1163</v>
      </c>
      <c r="B29" s="219" t="s">
        <v>1164</v>
      </c>
      <c r="C29" s="220">
        <f t="shared" si="0"/>
        <v>8.5000000000000006E-2</v>
      </c>
      <c r="D29" s="225"/>
      <c r="E29" s="155" t="s">
        <v>2893</v>
      </c>
      <c r="F29" s="151">
        <f t="shared" si="1"/>
        <v>0.06</v>
      </c>
      <c r="G29" s="113">
        <v>42826</v>
      </c>
      <c r="H29" s="13"/>
      <c r="I29" s="26">
        <v>0.01</v>
      </c>
      <c r="J29" s="27">
        <v>0.01</v>
      </c>
      <c r="K29" s="26">
        <v>0</v>
      </c>
      <c r="L29" s="42">
        <v>6.5000000000000002E-2</v>
      </c>
      <c r="M29" s="42">
        <v>0.04</v>
      </c>
      <c r="N29" s="81">
        <f t="shared" si="2"/>
        <v>8.5000000000000006E-2</v>
      </c>
      <c r="O29" s="153">
        <f t="shared" si="3"/>
        <v>0.06</v>
      </c>
    </row>
    <row r="30" spans="1:15" s="6" customFormat="1" ht="12.6" customHeight="1">
      <c r="A30" s="114" t="s">
        <v>99</v>
      </c>
      <c r="B30" s="219" t="s">
        <v>100</v>
      </c>
      <c r="C30" s="220">
        <f t="shared" si="0"/>
        <v>8.5000000000000006E-2</v>
      </c>
      <c r="D30" s="225"/>
      <c r="E30" s="155" t="s">
        <v>2894</v>
      </c>
      <c r="F30" s="151">
        <f t="shared" si="1"/>
        <v>0.06</v>
      </c>
      <c r="G30" s="113">
        <v>43466</v>
      </c>
      <c r="H30" s="13"/>
      <c r="I30" s="26">
        <v>0</v>
      </c>
      <c r="J30" s="27">
        <v>0.02</v>
      </c>
      <c r="K30" s="26">
        <v>0</v>
      </c>
      <c r="L30" s="42">
        <v>6.5000000000000002E-2</v>
      </c>
      <c r="M30" s="42">
        <v>0.04</v>
      </c>
      <c r="N30" s="81">
        <f t="shared" si="2"/>
        <v>8.5000000000000006E-2</v>
      </c>
      <c r="O30" s="153">
        <f t="shared" si="3"/>
        <v>0.06</v>
      </c>
    </row>
    <row r="31" spans="1:15" s="6" customFormat="1" ht="12.6" customHeight="1">
      <c r="A31" s="158" t="s">
        <v>1726</v>
      </c>
      <c r="B31" s="219" t="s">
        <v>1727</v>
      </c>
      <c r="C31" s="220">
        <f>SUM(N31)</f>
        <v>9.5000000000000001E-2</v>
      </c>
      <c r="D31" s="225"/>
      <c r="E31" s="155" t="s">
        <v>2895</v>
      </c>
      <c r="F31" s="151">
        <f t="shared" si="1"/>
        <v>7.0000000000000007E-2</v>
      </c>
      <c r="G31" s="113">
        <v>43466</v>
      </c>
      <c r="H31" s="13"/>
      <c r="I31" s="26">
        <v>0</v>
      </c>
      <c r="J31" s="27">
        <v>0.02</v>
      </c>
      <c r="K31" s="26">
        <v>0.01</v>
      </c>
      <c r="L31" s="42">
        <v>6.5000000000000002E-2</v>
      </c>
      <c r="M31" s="42">
        <v>0.04</v>
      </c>
      <c r="N31" s="81">
        <f t="shared" si="2"/>
        <v>9.5000000000000001E-2</v>
      </c>
      <c r="O31" s="153">
        <f t="shared" si="3"/>
        <v>7.0000000000000007E-2</v>
      </c>
    </row>
    <row r="32" spans="1:15" s="6" customFormat="1" ht="12.6" customHeight="1">
      <c r="A32" s="114" t="s">
        <v>913</v>
      </c>
      <c r="B32" s="219" t="s">
        <v>914</v>
      </c>
      <c r="C32" s="220">
        <f t="shared" si="0"/>
        <v>7.4999999999999997E-2</v>
      </c>
      <c r="D32" s="225"/>
      <c r="E32" s="155" t="s">
        <v>2896</v>
      </c>
      <c r="F32" s="151">
        <f t="shared" si="1"/>
        <v>0.05</v>
      </c>
      <c r="G32" s="113">
        <v>43647</v>
      </c>
      <c r="H32" s="13"/>
      <c r="I32" s="26">
        <v>0.01</v>
      </c>
      <c r="J32" s="27">
        <v>0</v>
      </c>
      <c r="K32" s="26">
        <v>0</v>
      </c>
      <c r="L32" s="42">
        <v>6.5000000000000002E-2</v>
      </c>
      <c r="M32" s="42">
        <v>0.04</v>
      </c>
      <c r="N32" s="81">
        <f t="shared" si="2"/>
        <v>7.4999999999999997E-2</v>
      </c>
      <c r="O32" s="153">
        <f t="shared" si="3"/>
        <v>0.05</v>
      </c>
    </row>
    <row r="33" spans="1:15" s="6" customFormat="1" ht="12.6" customHeight="1">
      <c r="A33" s="114" t="s">
        <v>118</v>
      </c>
      <c r="B33" s="219" t="s">
        <v>119</v>
      </c>
      <c r="C33" s="220">
        <f t="shared" si="0"/>
        <v>8.5000000000000006E-2</v>
      </c>
      <c r="D33" s="225"/>
      <c r="E33" s="155" t="s">
        <v>2897</v>
      </c>
      <c r="F33" s="151">
        <f t="shared" si="1"/>
        <v>0.06</v>
      </c>
      <c r="G33" s="113">
        <v>42186</v>
      </c>
      <c r="H33" s="13"/>
      <c r="I33" s="26">
        <v>0.01</v>
      </c>
      <c r="J33" s="27">
        <v>0.01</v>
      </c>
      <c r="K33" s="26">
        <v>0</v>
      </c>
      <c r="L33" s="42">
        <v>6.5000000000000002E-2</v>
      </c>
      <c r="M33" s="42">
        <v>0.04</v>
      </c>
      <c r="N33" s="81">
        <f t="shared" si="2"/>
        <v>8.5000000000000006E-2</v>
      </c>
      <c r="O33" s="153">
        <f t="shared" si="3"/>
        <v>0.06</v>
      </c>
    </row>
    <row r="34" spans="1:15" s="6" customFormat="1" ht="12.6" customHeight="1">
      <c r="A34" s="114" t="s">
        <v>39</v>
      </c>
      <c r="B34" s="219" t="s">
        <v>40</v>
      </c>
      <c r="C34" s="220">
        <f t="shared" si="0"/>
        <v>7.4999999999999997E-2</v>
      </c>
      <c r="D34" s="225"/>
      <c r="E34" s="155" t="s">
        <v>2898</v>
      </c>
      <c r="F34" s="151">
        <f t="shared" si="1"/>
        <v>0.05</v>
      </c>
      <c r="G34" s="113">
        <v>42186</v>
      </c>
      <c r="H34" s="13"/>
      <c r="I34" s="26">
        <v>0</v>
      </c>
      <c r="J34" s="27">
        <v>0.01</v>
      </c>
      <c r="K34" s="26">
        <v>0</v>
      </c>
      <c r="L34" s="42">
        <v>6.5000000000000002E-2</v>
      </c>
      <c r="M34" s="42">
        <v>0.04</v>
      </c>
      <c r="N34" s="81">
        <f t="shared" si="2"/>
        <v>7.4999999999999997E-2</v>
      </c>
      <c r="O34" s="153">
        <f t="shared" si="3"/>
        <v>0.05</v>
      </c>
    </row>
    <row r="35" spans="1:15" s="6" customFormat="1" ht="12.6" customHeight="1">
      <c r="A35" s="114" t="s">
        <v>1039</v>
      </c>
      <c r="B35" s="219" t="s">
        <v>1040</v>
      </c>
      <c r="C35" s="220">
        <f t="shared" si="0"/>
        <v>0.08</v>
      </c>
      <c r="D35" s="225"/>
      <c r="E35" s="155" t="s">
        <v>2899</v>
      </c>
      <c r="F35" s="151">
        <f t="shared" si="1"/>
        <v>5.5E-2</v>
      </c>
      <c r="G35" s="113">
        <v>44287</v>
      </c>
      <c r="H35" s="13"/>
      <c r="I35" s="26">
        <v>1.4999999999999999E-2</v>
      </c>
      <c r="J35" s="27">
        <v>0</v>
      </c>
      <c r="K35" s="26">
        <v>0</v>
      </c>
      <c r="L35" s="42">
        <v>6.5000000000000002E-2</v>
      </c>
      <c r="M35" s="42">
        <v>0.04</v>
      </c>
      <c r="N35" s="81">
        <f t="shared" si="2"/>
        <v>0.08</v>
      </c>
      <c r="O35" s="153">
        <f t="shared" si="3"/>
        <v>5.5E-2</v>
      </c>
    </row>
    <row r="36" spans="1:15" s="6" customFormat="1" ht="12.6" customHeight="1">
      <c r="A36" s="114" t="s">
        <v>1456</v>
      </c>
      <c r="B36" s="219" t="s">
        <v>1457</v>
      </c>
      <c r="C36" s="220">
        <f t="shared" si="0"/>
        <v>8.7499999999999994E-2</v>
      </c>
      <c r="D36" s="225"/>
      <c r="E36" s="155" t="s">
        <v>2900</v>
      </c>
      <c r="F36" s="151">
        <f t="shared" si="1"/>
        <v>6.25E-2</v>
      </c>
      <c r="G36" s="113">
        <v>42186</v>
      </c>
      <c r="H36" s="13"/>
      <c r="I36" s="26">
        <v>1.2500000000000001E-2</v>
      </c>
      <c r="J36" s="27">
        <v>0.01</v>
      </c>
      <c r="K36" s="26">
        <v>0</v>
      </c>
      <c r="L36" s="42">
        <v>6.5000000000000002E-2</v>
      </c>
      <c r="M36" s="42">
        <v>0.04</v>
      </c>
      <c r="N36" s="81">
        <f t="shared" si="2"/>
        <v>8.7499999999999994E-2</v>
      </c>
      <c r="O36" s="153">
        <f t="shared" si="3"/>
        <v>6.25E-2</v>
      </c>
    </row>
    <row r="37" spans="1:15" s="6" customFormat="1" ht="12.6" customHeight="1">
      <c r="A37" s="158" t="s">
        <v>2073</v>
      </c>
      <c r="B37" s="221" t="s">
        <v>2069</v>
      </c>
      <c r="C37" s="220">
        <f>SUM(N37)</f>
        <v>8.7499999999999994E-2</v>
      </c>
      <c r="D37" s="225"/>
      <c r="E37" s="155" t="s">
        <v>2901</v>
      </c>
      <c r="F37" s="151">
        <f t="shared" si="1"/>
        <v>6.25E-2</v>
      </c>
      <c r="G37" s="113">
        <v>43374</v>
      </c>
      <c r="H37" s="13"/>
      <c r="I37" s="26">
        <v>1.2500000000000001E-2</v>
      </c>
      <c r="J37" s="27">
        <v>0.01</v>
      </c>
      <c r="K37" s="26">
        <v>0</v>
      </c>
      <c r="L37" s="42">
        <v>6.5000000000000002E-2</v>
      </c>
      <c r="M37" s="42">
        <v>0.04</v>
      </c>
      <c r="N37" s="81">
        <f t="shared" si="2"/>
        <v>8.7499999999999994E-2</v>
      </c>
      <c r="O37" s="153">
        <f t="shared" si="3"/>
        <v>6.25E-2</v>
      </c>
    </row>
    <row r="38" spans="1:15" s="6" customFormat="1" ht="12.6" customHeight="1">
      <c r="A38" s="115" t="s">
        <v>1466</v>
      </c>
      <c r="B38" s="219" t="s">
        <v>1467</v>
      </c>
      <c r="C38" s="220">
        <f t="shared" si="0"/>
        <v>7.7499999999999999E-2</v>
      </c>
      <c r="D38" s="225"/>
      <c r="E38" s="155" t="s">
        <v>2902</v>
      </c>
      <c r="F38" s="151">
        <f t="shared" si="1"/>
        <v>5.2500000000000005E-2</v>
      </c>
      <c r="G38" s="113">
        <v>42186</v>
      </c>
      <c r="H38" s="13"/>
      <c r="I38" s="26">
        <v>1.2500000000000001E-2</v>
      </c>
      <c r="J38" s="27">
        <v>0</v>
      </c>
      <c r="K38" s="26">
        <v>0</v>
      </c>
      <c r="L38" s="42">
        <v>6.5000000000000002E-2</v>
      </c>
      <c r="M38" s="42">
        <v>0.04</v>
      </c>
      <c r="N38" s="81">
        <f t="shared" si="2"/>
        <v>7.7499999999999999E-2</v>
      </c>
      <c r="O38" s="153">
        <f t="shared" si="3"/>
        <v>5.2500000000000005E-2</v>
      </c>
    </row>
    <row r="39" spans="1:15" s="6" customFormat="1" ht="12.6" customHeight="1">
      <c r="A39" s="158" t="s">
        <v>2074</v>
      </c>
      <c r="B39" s="219" t="s">
        <v>2075</v>
      </c>
      <c r="C39" s="220">
        <f>SUM(N39)</f>
        <v>0.1075</v>
      </c>
      <c r="D39" s="225"/>
      <c r="E39" s="155" t="s">
        <v>2903</v>
      </c>
      <c r="F39" s="151">
        <f t="shared" si="1"/>
        <v>8.249999999999999E-2</v>
      </c>
      <c r="G39" s="113">
        <v>43466</v>
      </c>
      <c r="H39" s="13"/>
      <c r="I39" s="26">
        <v>1.2500000000000001E-2</v>
      </c>
      <c r="J39" s="27">
        <v>0.01</v>
      </c>
      <c r="K39" s="26">
        <v>0.02</v>
      </c>
      <c r="L39" s="42">
        <v>6.5000000000000002E-2</v>
      </c>
      <c r="M39" s="42">
        <v>0.04</v>
      </c>
      <c r="N39" s="81">
        <f t="shared" si="2"/>
        <v>0.1075</v>
      </c>
      <c r="O39" s="153">
        <f t="shared" si="3"/>
        <v>8.249999999999999E-2</v>
      </c>
    </row>
    <row r="40" spans="1:15" s="6" customFormat="1" ht="12.6" customHeight="1">
      <c r="A40" s="158" t="s">
        <v>1873</v>
      </c>
      <c r="B40" s="219" t="s">
        <v>1875</v>
      </c>
      <c r="C40" s="220">
        <f t="shared" si="0"/>
        <v>9.7500000000000003E-2</v>
      </c>
      <c r="D40" s="225"/>
      <c r="E40" s="155" t="s">
        <v>2904</v>
      </c>
      <c r="F40" s="151">
        <f t="shared" si="1"/>
        <v>7.2500000000000009E-2</v>
      </c>
      <c r="G40" s="113">
        <v>43191</v>
      </c>
      <c r="H40" s="13"/>
      <c r="I40" s="26">
        <v>1.2500000000000001E-2</v>
      </c>
      <c r="J40" s="27">
        <v>0.01</v>
      </c>
      <c r="K40" s="26">
        <v>0.01</v>
      </c>
      <c r="L40" s="42">
        <v>6.5000000000000002E-2</v>
      </c>
      <c r="M40" s="42">
        <v>0.04</v>
      </c>
      <c r="N40" s="81">
        <f t="shared" si="2"/>
        <v>9.7500000000000003E-2</v>
      </c>
      <c r="O40" s="153">
        <f t="shared" si="3"/>
        <v>7.2500000000000009E-2</v>
      </c>
    </row>
    <row r="41" spans="1:15" s="6" customFormat="1" ht="12.6" customHeight="1">
      <c r="A41" s="114" t="s">
        <v>1125</v>
      </c>
      <c r="B41" s="219" t="s">
        <v>1126</v>
      </c>
      <c r="C41" s="220">
        <f t="shared" si="0"/>
        <v>8.5000000000000006E-2</v>
      </c>
      <c r="D41" s="225"/>
      <c r="E41" s="155" t="s">
        <v>2905</v>
      </c>
      <c r="F41" s="151">
        <f t="shared" si="1"/>
        <v>0.06</v>
      </c>
      <c r="G41" s="113">
        <v>42186</v>
      </c>
      <c r="H41" s="13"/>
      <c r="I41" s="26">
        <v>0.02</v>
      </c>
      <c r="J41" s="27">
        <v>0</v>
      </c>
      <c r="K41" s="26">
        <v>0</v>
      </c>
      <c r="L41" s="42">
        <v>6.5000000000000002E-2</v>
      </c>
      <c r="M41" s="42">
        <v>0.04</v>
      </c>
      <c r="N41" s="81">
        <f t="shared" si="2"/>
        <v>8.5000000000000006E-2</v>
      </c>
      <c r="O41" s="153">
        <f t="shared" si="3"/>
        <v>0.06</v>
      </c>
    </row>
    <row r="42" spans="1:15" s="6" customFormat="1" ht="12.6" customHeight="1">
      <c r="A42" s="114" t="s">
        <v>101</v>
      </c>
      <c r="B42" s="219" t="s">
        <v>102</v>
      </c>
      <c r="C42" s="220">
        <f t="shared" si="0"/>
        <v>6.5000000000000002E-2</v>
      </c>
      <c r="D42" s="225"/>
      <c r="E42" s="155" t="s">
        <v>2906</v>
      </c>
      <c r="F42" s="151">
        <f t="shared" si="1"/>
        <v>0.04</v>
      </c>
      <c r="G42" s="113">
        <v>43191</v>
      </c>
      <c r="H42" s="13"/>
      <c r="I42" s="26">
        <v>0</v>
      </c>
      <c r="J42" s="27">
        <v>0</v>
      </c>
      <c r="K42" s="26">
        <v>0</v>
      </c>
      <c r="L42" s="42">
        <v>6.5000000000000002E-2</v>
      </c>
      <c r="M42" s="42">
        <v>0.04</v>
      </c>
      <c r="N42" s="81">
        <f t="shared" si="2"/>
        <v>6.5000000000000002E-2</v>
      </c>
      <c r="O42" s="153">
        <f t="shared" si="3"/>
        <v>0.04</v>
      </c>
    </row>
    <row r="43" spans="1:15" s="6" customFormat="1" ht="12.6" customHeight="1">
      <c r="A43" s="114" t="s">
        <v>346</v>
      </c>
      <c r="B43" s="219" t="s">
        <v>347</v>
      </c>
      <c r="C43" s="220">
        <f t="shared" si="0"/>
        <v>8.5000000000000006E-2</v>
      </c>
      <c r="D43" s="225"/>
      <c r="E43" s="155" t="s">
        <v>2907</v>
      </c>
      <c r="F43" s="151">
        <f t="shared" si="1"/>
        <v>0.06</v>
      </c>
      <c r="G43" s="113">
        <v>43282</v>
      </c>
      <c r="H43" s="13"/>
      <c r="I43" s="26">
        <v>0</v>
      </c>
      <c r="J43" s="27">
        <v>0.02</v>
      </c>
      <c r="K43" s="26">
        <v>0</v>
      </c>
      <c r="L43" s="42">
        <v>6.5000000000000002E-2</v>
      </c>
      <c r="M43" s="42">
        <v>0.04</v>
      </c>
      <c r="N43" s="81">
        <f t="shared" si="2"/>
        <v>8.5000000000000006E-2</v>
      </c>
      <c r="O43" s="153">
        <f t="shared" si="3"/>
        <v>0.06</v>
      </c>
    </row>
    <row r="44" spans="1:15" s="6" customFormat="1" ht="12.6" customHeight="1">
      <c r="A44" s="114" t="s">
        <v>903</v>
      </c>
      <c r="B44" s="219" t="s">
        <v>904</v>
      </c>
      <c r="C44" s="220">
        <f t="shared" si="0"/>
        <v>7.4999999999999997E-2</v>
      </c>
      <c r="D44" s="225"/>
      <c r="E44" s="155" t="s">
        <v>2908</v>
      </c>
      <c r="F44" s="151">
        <f t="shared" si="1"/>
        <v>0.05</v>
      </c>
      <c r="G44" s="113">
        <v>42736</v>
      </c>
      <c r="H44" s="13"/>
      <c r="I44" s="26">
        <v>0.01</v>
      </c>
      <c r="J44" s="27">
        <v>0</v>
      </c>
      <c r="K44" s="26">
        <v>0</v>
      </c>
      <c r="L44" s="42">
        <v>6.5000000000000002E-2</v>
      </c>
      <c r="M44" s="42">
        <v>0.04</v>
      </c>
      <c r="N44" s="81">
        <f t="shared" si="2"/>
        <v>7.4999999999999997E-2</v>
      </c>
      <c r="O44" s="153">
        <f t="shared" si="3"/>
        <v>0.05</v>
      </c>
    </row>
    <row r="45" spans="1:15" s="6" customFormat="1" ht="12.6" customHeight="1">
      <c r="A45" s="114" t="s">
        <v>1104</v>
      </c>
      <c r="B45" s="219" t="s">
        <v>1105</v>
      </c>
      <c r="C45" s="220">
        <f t="shared" si="0"/>
        <v>9.1499999999999998E-2</v>
      </c>
      <c r="D45" s="225"/>
      <c r="E45" s="155" t="s">
        <v>2909</v>
      </c>
      <c r="F45" s="151">
        <f t="shared" si="1"/>
        <v>6.6500000000000004E-2</v>
      </c>
      <c r="G45" s="113">
        <v>42186</v>
      </c>
      <c r="H45" s="13"/>
      <c r="I45" s="26">
        <v>1.15E-2</v>
      </c>
      <c r="J45" s="27">
        <v>1.4999999999999999E-2</v>
      </c>
      <c r="K45" s="26">
        <v>0</v>
      </c>
      <c r="L45" s="42">
        <v>6.5000000000000002E-2</v>
      </c>
      <c r="M45" s="42">
        <v>0.04</v>
      </c>
      <c r="N45" s="81">
        <f t="shared" si="2"/>
        <v>9.1499999999999998E-2</v>
      </c>
      <c r="O45" s="153">
        <f t="shared" si="3"/>
        <v>6.6500000000000004E-2</v>
      </c>
    </row>
    <row r="46" spans="1:15" s="6" customFormat="1" ht="12.6" customHeight="1">
      <c r="A46" s="114" t="s">
        <v>1543</v>
      </c>
      <c r="B46" s="219" t="s">
        <v>1544</v>
      </c>
      <c r="C46" s="220">
        <f t="shared" si="0"/>
        <v>8.5000000000000006E-2</v>
      </c>
      <c r="D46" s="225"/>
      <c r="E46" s="155" t="s">
        <v>2910</v>
      </c>
      <c r="F46" s="151">
        <f t="shared" si="1"/>
        <v>0.06</v>
      </c>
      <c r="G46" s="113">
        <v>43282</v>
      </c>
      <c r="H46" s="13"/>
      <c r="I46" s="26">
        <v>0</v>
      </c>
      <c r="J46" s="27">
        <v>0.02</v>
      </c>
      <c r="K46" s="26">
        <v>0</v>
      </c>
      <c r="L46" s="42">
        <v>6.5000000000000002E-2</v>
      </c>
      <c r="M46" s="42">
        <v>0.04</v>
      </c>
      <c r="N46" s="81">
        <f t="shared" si="2"/>
        <v>8.5000000000000006E-2</v>
      </c>
      <c r="O46" s="153">
        <f t="shared" si="3"/>
        <v>0.06</v>
      </c>
    </row>
    <row r="47" spans="1:15" s="6" customFormat="1" ht="12.6" customHeight="1">
      <c r="A47" s="158" t="s">
        <v>1787</v>
      </c>
      <c r="B47" s="219" t="s">
        <v>1788</v>
      </c>
      <c r="C47" s="220">
        <f t="shared" si="0"/>
        <v>0.10500000000000001</v>
      </c>
      <c r="D47" s="225"/>
      <c r="E47" s="155" t="s">
        <v>2911</v>
      </c>
      <c r="F47" s="151">
        <f t="shared" si="1"/>
        <v>0.08</v>
      </c>
      <c r="G47" s="113">
        <v>43282</v>
      </c>
      <c r="H47" s="13"/>
      <c r="I47" s="26">
        <v>0</v>
      </c>
      <c r="J47" s="27">
        <v>0.02</v>
      </c>
      <c r="K47" s="26">
        <v>0.02</v>
      </c>
      <c r="L47" s="42">
        <v>6.5000000000000002E-2</v>
      </c>
      <c r="M47" s="42">
        <v>0.04</v>
      </c>
      <c r="N47" s="81">
        <f t="shared" si="2"/>
        <v>0.10500000000000001</v>
      </c>
      <c r="O47" s="153">
        <f t="shared" si="3"/>
        <v>0.08</v>
      </c>
    </row>
    <row r="48" spans="1:15" s="6" customFormat="1" ht="12.6" customHeight="1">
      <c r="A48" s="158" t="s">
        <v>2050</v>
      </c>
      <c r="B48" s="219" t="s">
        <v>2049</v>
      </c>
      <c r="C48" s="220">
        <f>SUM(N48)</f>
        <v>0.10500000000000001</v>
      </c>
      <c r="D48" s="225"/>
      <c r="E48" s="155" t="s">
        <v>2912</v>
      </c>
      <c r="F48" s="151">
        <f t="shared" si="1"/>
        <v>0.08</v>
      </c>
      <c r="G48" s="113">
        <v>43282</v>
      </c>
      <c r="H48" s="13"/>
      <c r="I48" s="26">
        <v>0</v>
      </c>
      <c r="J48" s="27">
        <v>0.02</v>
      </c>
      <c r="K48" s="26">
        <v>0.02</v>
      </c>
      <c r="L48" s="42">
        <v>6.5000000000000002E-2</v>
      </c>
      <c r="M48" s="42">
        <v>0.04</v>
      </c>
      <c r="N48" s="81">
        <f t="shared" si="2"/>
        <v>0.10500000000000001</v>
      </c>
      <c r="O48" s="153">
        <f t="shared" si="3"/>
        <v>0.08</v>
      </c>
    </row>
    <row r="49" spans="1:15" s="6" customFormat="1" ht="12.6" customHeight="1">
      <c r="A49" s="114" t="s">
        <v>63</v>
      </c>
      <c r="B49" s="219" t="s">
        <v>64</v>
      </c>
      <c r="C49" s="220">
        <f t="shared" si="0"/>
        <v>7.4999999999999997E-2</v>
      </c>
      <c r="D49" s="225"/>
      <c r="E49" s="155" t="s">
        <v>2913</v>
      </c>
      <c r="F49" s="151">
        <f t="shared" si="1"/>
        <v>0.05</v>
      </c>
      <c r="G49" s="113">
        <v>42186</v>
      </c>
      <c r="H49" s="13"/>
      <c r="I49" s="26">
        <v>0.01</v>
      </c>
      <c r="J49" s="27">
        <v>0</v>
      </c>
      <c r="K49" s="26">
        <v>0</v>
      </c>
      <c r="L49" s="42">
        <v>6.5000000000000002E-2</v>
      </c>
      <c r="M49" s="42">
        <v>0.04</v>
      </c>
      <c r="N49" s="81">
        <f t="shared" si="2"/>
        <v>7.4999999999999997E-2</v>
      </c>
      <c r="O49" s="153">
        <f t="shared" si="3"/>
        <v>0.05</v>
      </c>
    </row>
    <row r="50" spans="1:15" s="6" customFormat="1" ht="12.6" customHeight="1">
      <c r="A50" s="114" t="s">
        <v>618</v>
      </c>
      <c r="B50" s="219" t="s">
        <v>619</v>
      </c>
      <c r="C50" s="220">
        <f t="shared" si="0"/>
        <v>0.08</v>
      </c>
      <c r="D50" s="225"/>
      <c r="E50" s="155" t="s">
        <v>2914</v>
      </c>
      <c r="F50" s="151">
        <f t="shared" si="1"/>
        <v>5.5E-2</v>
      </c>
      <c r="G50" s="113">
        <v>43922</v>
      </c>
      <c r="H50" s="13"/>
      <c r="I50" s="26">
        <v>5.0000000000000001E-3</v>
      </c>
      <c r="J50" s="27">
        <v>0.01</v>
      </c>
      <c r="K50" s="26">
        <v>0</v>
      </c>
      <c r="L50" s="42">
        <v>6.5000000000000002E-2</v>
      </c>
      <c r="M50" s="42">
        <v>0.04</v>
      </c>
      <c r="N50" s="81">
        <f t="shared" si="2"/>
        <v>0.08</v>
      </c>
      <c r="O50" s="153">
        <f t="shared" si="3"/>
        <v>5.5E-2</v>
      </c>
    </row>
    <row r="51" spans="1:15" s="6" customFormat="1" ht="12.6" customHeight="1">
      <c r="A51" s="114" t="s">
        <v>184</v>
      </c>
      <c r="B51" s="219" t="s">
        <v>185</v>
      </c>
      <c r="C51" s="220">
        <f t="shared" si="0"/>
        <v>0.09</v>
      </c>
      <c r="D51" s="225"/>
      <c r="E51" s="155" t="s">
        <v>2915</v>
      </c>
      <c r="F51" s="151">
        <f t="shared" si="1"/>
        <v>6.5000000000000002E-2</v>
      </c>
      <c r="G51" s="113">
        <v>43556</v>
      </c>
      <c r="H51" s="13"/>
      <c r="I51" s="26">
        <v>1.2500000000000001E-2</v>
      </c>
      <c r="J51" s="27">
        <v>1.2500000000000001E-2</v>
      </c>
      <c r="K51" s="26">
        <v>0</v>
      </c>
      <c r="L51" s="42">
        <v>6.5000000000000002E-2</v>
      </c>
      <c r="M51" s="42">
        <v>0.04</v>
      </c>
      <c r="N51" s="81">
        <f t="shared" si="2"/>
        <v>0.09</v>
      </c>
      <c r="O51" s="153">
        <f t="shared" si="3"/>
        <v>6.5000000000000002E-2</v>
      </c>
    </row>
    <row r="52" spans="1:15" s="6" customFormat="1" ht="12.6" customHeight="1">
      <c r="A52" s="115" t="s">
        <v>1482</v>
      </c>
      <c r="B52" s="219" t="s">
        <v>1483</v>
      </c>
      <c r="C52" s="220">
        <f t="shared" si="0"/>
        <v>7.4999999999999997E-2</v>
      </c>
      <c r="D52" s="225"/>
      <c r="E52" s="155" t="s">
        <v>2916</v>
      </c>
      <c r="F52" s="151">
        <f t="shared" si="1"/>
        <v>0.05</v>
      </c>
      <c r="G52" s="113">
        <v>42186</v>
      </c>
      <c r="H52" s="13"/>
      <c r="I52" s="26">
        <v>0.01</v>
      </c>
      <c r="J52" s="27">
        <v>0</v>
      </c>
      <c r="K52" s="26">
        <v>0</v>
      </c>
      <c r="L52" s="42">
        <v>6.5000000000000002E-2</v>
      </c>
      <c r="M52" s="42">
        <v>0.04</v>
      </c>
      <c r="N52" s="81">
        <f t="shared" si="2"/>
        <v>7.4999999999999997E-2</v>
      </c>
      <c r="O52" s="153">
        <f t="shared" si="3"/>
        <v>0.05</v>
      </c>
    </row>
    <row r="53" spans="1:15" s="6" customFormat="1" ht="12.6" customHeight="1">
      <c r="A53" s="114" t="s">
        <v>538</v>
      </c>
      <c r="B53" s="219" t="s">
        <v>539</v>
      </c>
      <c r="C53" s="220">
        <f t="shared" si="0"/>
        <v>7.4999999999999997E-2</v>
      </c>
      <c r="D53" s="225"/>
      <c r="E53" s="155" t="s">
        <v>2917</v>
      </c>
      <c r="F53" s="151">
        <f t="shared" si="1"/>
        <v>0.05</v>
      </c>
      <c r="G53" s="113">
        <v>42186</v>
      </c>
      <c r="H53" s="13"/>
      <c r="I53" s="26">
        <v>0.01</v>
      </c>
      <c r="J53" s="27">
        <v>0</v>
      </c>
      <c r="K53" s="26">
        <v>0</v>
      </c>
      <c r="L53" s="42">
        <v>6.5000000000000002E-2</v>
      </c>
      <c r="M53" s="42">
        <v>0.04</v>
      </c>
      <c r="N53" s="81">
        <f t="shared" si="2"/>
        <v>7.4999999999999997E-2</v>
      </c>
      <c r="O53" s="153">
        <f t="shared" si="3"/>
        <v>0.05</v>
      </c>
    </row>
    <row r="54" spans="1:15" s="6" customFormat="1" ht="12.6" customHeight="1">
      <c r="A54" s="114" t="s">
        <v>1230</v>
      </c>
      <c r="B54" s="219" t="s">
        <v>1231</v>
      </c>
      <c r="C54" s="220">
        <f t="shared" si="0"/>
        <v>7.4999999999999997E-2</v>
      </c>
      <c r="D54" s="225"/>
      <c r="E54" s="155" t="s">
        <v>2918</v>
      </c>
      <c r="F54" s="151">
        <f t="shared" si="1"/>
        <v>0.05</v>
      </c>
      <c r="G54" s="113">
        <v>42186</v>
      </c>
      <c r="H54" s="13"/>
      <c r="I54" s="26">
        <v>0.01</v>
      </c>
      <c r="J54" s="27">
        <v>0</v>
      </c>
      <c r="K54" s="26">
        <v>0</v>
      </c>
      <c r="L54" s="42">
        <v>6.5000000000000002E-2</v>
      </c>
      <c r="M54" s="42">
        <v>0.04</v>
      </c>
      <c r="N54" s="81">
        <f t="shared" si="2"/>
        <v>7.4999999999999997E-2</v>
      </c>
      <c r="O54" s="153">
        <f t="shared" si="3"/>
        <v>0.05</v>
      </c>
    </row>
    <row r="55" spans="1:15" s="6" customFormat="1" ht="12.6" customHeight="1">
      <c r="A55" s="114" t="s">
        <v>507</v>
      </c>
      <c r="B55" s="219" t="s">
        <v>508</v>
      </c>
      <c r="C55" s="220">
        <f t="shared" si="0"/>
        <v>7.7499999999999999E-2</v>
      </c>
      <c r="D55" s="225"/>
      <c r="E55" s="155" t="s">
        <v>2919</v>
      </c>
      <c r="F55" s="151">
        <f t="shared" si="1"/>
        <v>5.2500000000000005E-2</v>
      </c>
      <c r="G55" s="113">
        <v>42186</v>
      </c>
      <c r="H55" s="13"/>
      <c r="I55" s="26">
        <v>1.2500000000000001E-2</v>
      </c>
      <c r="J55" s="27">
        <v>0</v>
      </c>
      <c r="K55" s="26">
        <v>0</v>
      </c>
      <c r="L55" s="42">
        <v>6.5000000000000002E-2</v>
      </c>
      <c r="M55" s="42">
        <v>0.04</v>
      </c>
      <c r="N55" s="81">
        <f t="shared" si="2"/>
        <v>7.7499999999999999E-2</v>
      </c>
      <c r="O55" s="153">
        <f t="shared" si="3"/>
        <v>5.2500000000000005E-2</v>
      </c>
    </row>
    <row r="56" spans="1:15" s="6" customFormat="1" ht="12.6" customHeight="1">
      <c r="A56" s="115" t="s">
        <v>1502</v>
      </c>
      <c r="B56" s="219" t="s">
        <v>1503</v>
      </c>
      <c r="C56" s="220">
        <f t="shared" si="0"/>
        <v>7.4999999999999997E-2</v>
      </c>
      <c r="D56" s="225"/>
      <c r="E56" s="155" t="s">
        <v>2920</v>
      </c>
      <c r="F56" s="151">
        <f t="shared" si="1"/>
        <v>0.05</v>
      </c>
      <c r="G56" s="113">
        <v>42186</v>
      </c>
      <c r="H56" s="13"/>
      <c r="I56" s="26">
        <v>0.01</v>
      </c>
      <c r="J56" s="27">
        <v>0</v>
      </c>
      <c r="K56" s="26">
        <v>0</v>
      </c>
      <c r="L56" s="42">
        <v>6.5000000000000002E-2</v>
      </c>
      <c r="M56" s="42">
        <v>0.04</v>
      </c>
      <c r="N56" s="81">
        <f t="shared" si="2"/>
        <v>7.4999999999999997E-2</v>
      </c>
      <c r="O56" s="153">
        <f t="shared" si="3"/>
        <v>0.05</v>
      </c>
    </row>
    <row r="57" spans="1:15" s="6" customFormat="1" ht="12.6" customHeight="1">
      <c r="A57" s="114" t="s">
        <v>525</v>
      </c>
      <c r="B57" s="219" t="s">
        <v>526</v>
      </c>
      <c r="C57" s="220">
        <f t="shared" si="0"/>
        <v>8.5000000000000006E-2</v>
      </c>
      <c r="D57" s="225"/>
      <c r="E57" s="155" t="s">
        <v>2921</v>
      </c>
      <c r="F57" s="151">
        <f t="shared" si="1"/>
        <v>0.06</v>
      </c>
      <c r="G57" s="113">
        <v>42186</v>
      </c>
      <c r="H57" s="13"/>
      <c r="I57" s="26">
        <v>0.01</v>
      </c>
      <c r="J57" s="27">
        <v>0.01</v>
      </c>
      <c r="K57" s="26">
        <v>0</v>
      </c>
      <c r="L57" s="42">
        <v>6.5000000000000002E-2</v>
      </c>
      <c r="M57" s="42">
        <v>0.04</v>
      </c>
      <c r="N57" s="81">
        <f t="shared" si="2"/>
        <v>8.5000000000000006E-2</v>
      </c>
      <c r="O57" s="153">
        <f t="shared" si="3"/>
        <v>0.06</v>
      </c>
    </row>
    <row r="58" spans="1:15" s="6" customFormat="1" ht="12.6" customHeight="1">
      <c r="A58" s="158" t="s">
        <v>1343</v>
      </c>
      <c r="B58" s="219" t="s">
        <v>1329</v>
      </c>
      <c r="C58" s="220">
        <f t="shared" si="0"/>
        <v>9.2499999999999999E-2</v>
      </c>
      <c r="D58" s="225"/>
      <c r="E58" s="155" t="s">
        <v>2922</v>
      </c>
      <c r="F58" s="151">
        <f t="shared" si="1"/>
        <v>6.7500000000000004E-2</v>
      </c>
      <c r="G58" s="113">
        <v>42186</v>
      </c>
      <c r="H58" s="13"/>
      <c r="I58" s="26">
        <v>0.01</v>
      </c>
      <c r="J58" s="27">
        <v>0.01</v>
      </c>
      <c r="K58" s="26">
        <v>7.4999999999999997E-3</v>
      </c>
      <c r="L58" s="42">
        <v>6.5000000000000002E-2</v>
      </c>
      <c r="M58" s="42">
        <v>0.04</v>
      </c>
      <c r="N58" s="81">
        <f t="shared" si="2"/>
        <v>9.2499999999999999E-2</v>
      </c>
      <c r="O58" s="153">
        <f t="shared" si="3"/>
        <v>6.7500000000000004E-2</v>
      </c>
    </row>
    <row r="59" spans="1:15" s="6" customFormat="1" ht="12.6" customHeight="1">
      <c r="A59" s="114" t="s">
        <v>1424</v>
      </c>
      <c r="B59" s="219" t="s">
        <v>1425</v>
      </c>
      <c r="C59" s="220">
        <f t="shared" si="0"/>
        <v>7.7499999999999999E-2</v>
      </c>
      <c r="D59" s="225"/>
      <c r="E59" s="155" t="s">
        <v>2923</v>
      </c>
      <c r="F59" s="151">
        <f t="shared" si="1"/>
        <v>5.2500000000000005E-2</v>
      </c>
      <c r="G59" s="113">
        <v>42186</v>
      </c>
      <c r="H59" s="13"/>
      <c r="I59" s="26">
        <v>1.2500000000000001E-2</v>
      </c>
      <c r="J59" s="27">
        <v>0</v>
      </c>
      <c r="K59" s="26">
        <v>0</v>
      </c>
      <c r="L59" s="42">
        <v>6.5000000000000002E-2</v>
      </c>
      <c r="M59" s="42">
        <v>0.04</v>
      </c>
      <c r="N59" s="81">
        <f t="shared" si="2"/>
        <v>7.7499999999999999E-2</v>
      </c>
      <c r="O59" s="153">
        <f t="shared" si="3"/>
        <v>5.2500000000000005E-2</v>
      </c>
    </row>
    <row r="60" spans="1:15" s="6" customFormat="1" ht="12.6" customHeight="1">
      <c r="A60" s="114" t="s">
        <v>18</v>
      </c>
      <c r="B60" s="219" t="s">
        <v>19</v>
      </c>
      <c r="C60" s="220">
        <f t="shared" si="0"/>
        <v>0.1</v>
      </c>
      <c r="D60" s="225"/>
      <c r="E60" s="155" t="s">
        <v>2924</v>
      </c>
      <c r="F60" s="151">
        <f t="shared" si="1"/>
        <v>7.5000000000000011E-2</v>
      </c>
      <c r="G60" s="113">
        <v>44378</v>
      </c>
      <c r="H60" s="13"/>
      <c r="I60" s="26">
        <v>1.4999999999999999E-2</v>
      </c>
      <c r="J60" s="27">
        <v>0.02</v>
      </c>
      <c r="K60" s="26">
        <v>0</v>
      </c>
      <c r="L60" s="42">
        <v>6.5000000000000002E-2</v>
      </c>
      <c r="M60" s="42">
        <v>0.04</v>
      </c>
      <c r="N60" s="81">
        <f t="shared" si="2"/>
        <v>0.1</v>
      </c>
      <c r="O60" s="153">
        <f t="shared" si="3"/>
        <v>7.5000000000000011E-2</v>
      </c>
    </row>
    <row r="61" spans="1:15" s="6" customFormat="1" ht="12.6" customHeight="1">
      <c r="A61" s="114" t="s">
        <v>767</v>
      </c>
      <c r="B61" s="219" t="s">
        <v>768</v>
      </c>
      <c r="C61" s="220">
        <f t="shared" si="0"/>
        <v>6.5000000000000002E-2</v>
      </c>
      <c r="D61" s="225"/>
      <c r="E61" s="155" t="s">
        <v>2925</v>
      </c>
      <c r="F61" s="151">
        <f t="shared" si="1"/>
        <v>0.04</v>
      </c>
      <c r="G61" s="113">
        <v>42186</v>
      </c>
      <c r="H61" s="13"/>
      <c r="I61" s="26">
        <v>0</v>
      </c>
      <c r="J61" s="27">
        <v>0</v>
      </c>
      <c r="K61" s="26">
        <v>0</v>
      </c>
      <c r="L61" s="42">
        <v>6.5000000000000002E-2</v>
      </c>
      <c r="M61" s="42">
        <v>0.04</v>
      </c>
      <c r="N61" s="81">
        <f t="shared" si="2"/>
        <v>6.5000000000000002E-2</v>
      </c>
      <c r="O61" s="153">
        <f t="shared" si="3"/>
        <v>0.04</v>
      </c>
    </row>
    <row r="62" spans="1:15" s="6" customFormat="1" ht="12.6" customHeight="1">
      <c r="A62" s="114" t="s">
        <v>620</v>
      </c>
      <c r="B62" s="219" t="s">
        <v>621</v>
      </c>
      <c r="C62" s="220">
        <f t="shared" si="0"/>
        <v>7.0000000000000007E-2</v>
      </c>
      <c r="D62" s="225"/>
      <c r="E62" s="155" t="s">
        <v>2926</v>
      </c>
      <c r="F62" s="151">
        <f t="shared" si="1"/>
        <v>4.4999999999999998E-2</v>
      </c>
      <c r="G62" s="113">
        <v>43922</v>
      </c>
      <c r="H62" s="13"/>
      <c r="I62" s="26">
        <v>5.0000000000000001E-3</v>
      </c>
      <c r="J62" s="27">
        <v>0</v>
      </c>
      <c r="K62" s="26">
        <v>0</v>
      </c>
      <c r="L62" s="42">
        <v>6.5000000000000002E-2</v>
      </c>
      <c r="M62" s="42">
        <v>0.04</v>
      </c>
      <c r="N62" s="81">
        <f t="shared" si="2"/>
        <v>7.0000000000000007E-2</v>
      </c>
      <c r="O62" s="153">
        <f t="shared" si="3"/>
        <v>4.4999999999999998E-2</v>
      </c>
    </row>
    <row r="63" spans="1:15" s="6" customFormat="1" ht="12.6" customHeight="1">
      <c r="A63" s="114" t="s">
        <v>1059</v>
      </c>
      <c r="B63" s="219" t="s">
        <v>1060</v>
      </c>
      <c r="C63" s="220">
        <f t="shared" si="0"/>
        <v>7.4999999999999997E-2</v>
      </c>
      <c r="D63" s="225"/>
      <c r="E63" s="155" t="s">
        <v>2927</v>
      </c>
      <c r="F63" s="151">
        <f t="shared" si="1"/>
        <v>0.05</v>
      </c>
      <c r="G63" s="113">
        <v>42186</v>
      </c>
      <c r="H63" s="13"/>
      <c r="I63" s="26">
        <v>0.01</v>
      </c>
      <c r="J63" s="27">
        <v>0</v>
      </c>
      <c r="K63" s="26">
        <v>0</v>
      </c>
      <c r="L63" s="42">
        <v>6.5000000000000002E-2</v>
      </c>
      <c r="M63" s="42">
        <v>0.04</v>
      </c>
      <c r="N63" s="81">
        <f t="shared" si="2"/>
        <v>7.4999999999999997E-2</v>
      </c>
      <c r="O63" s="153">
        <f t="shared" si="3"/>
        <v>0.05</v>
      </c>
    </row>
    <row r="64" spans="1:15" s="6" customFormat="1" ht="12.6" customHeight="1">
      <c r="A64" s="114" t="s">
        <v>1165</v>
      </c>
      <c r="B64" s="219" t="s">
        <v>1166</v>
      </c>
      <c r="C64" s="220">
        <f t="shared" si="0"/>
        <v>8.5000000000000006E-2</v>
      </c>
      <c r="D64" s="225"/>
      <c r="E64" s="155" t="s">
        <v>2928</v>
      </c>
      <c r="F64" s="151">
        <f t="shared" si="1"/>
        <v>0.06</v>
      </c>
      <c r="G64" s="113">
        <v>42826</v>
      </c>
      <c r="H64" s="13"/>
      <c r="I64" s="26">
        <v>0.01</v>
      </c>
      <c r="J64" s="27">
        <v>0.01</v>
      </c>
      <c r="K64" s="26">
        <v>0</v>
      </c>
      <c r="L64" s="42">
        <v>6.5000000000000002E-2</v>
      </c>
      <c r="M64" s="42">
        <v>0.04</v>
      </c>
      <c r="N64" s="81">
        <f t="shared" si="2"/>
        <v>8.5000000000000006E-2</v>
      </c>
      <c r="O64" s="153">
        <f t="shared" si="3"/>
        <v>0.06</v>
      </c>
    </row>
    <row r="65" spans="1:15" s="6" customFormat="1" ht="12.6" customHeight="1">
      <c r="A65" s="114" t="s">
        <v>944</v>
      </c>
      <c r="B65" s="219" t="s">
        <v>945</v>
      </c>
      <c r="C65" s="220">
        <f t="shared" si="0"/>
        <v>0.09</v>
      </c>
      <c r="D65" s="225"/>
      <c r="E65" s="155" t="s">
        <v>2929</v>
      </c>
      <c r="F65" s="151">
        <f t="shared" si="1"/>
        <v>6.5000000000000002E-2</v>
      </c>
      <c r="G65" s="113">
        <v>42278</v>
      </c>
      <c r="H65" s="13"/>
      <c r="I65" s="26">
        <v>0.02</v>
      </c>
      <c r="J65" s="27">
        <v>5.0000000000000001E-3</v>
      </c>
      <c r="K65" s="26">
        <v>0</v>
      </c>
      <c r="L65" s="42">
        <v>6.5000000000000002E-2</v>
      </c>
      <c r="M65" s="42">
        <v>0.04</v>
      </c>
      <c r="N65" s="81">
        <f t="shared" si="2"/>
        <v>0.09</v>
      </c>
      <c r="O65" s="153">
        <f t="shared" si="3"/>
        <v>6.5000000000000002E-2</v>
      </c>
    </row>
    <row r="66" spans="1:15" s="6" customFormat="1" ht="12.6" customHeight="1">
      <c r="A66" s="114" t="s">
        <v>675</v>
      </c>
      <c r="B66" s="219" t="s">
        <v>676</v>
      </c>
      <c r="C66" s="220">
        <f t="shared" si="0"/>
        <v>8.5000000000000006E-2</v>
      </c>
      <c r="D66" s="225"/>
      <c r="E66" s="155" t="s">
        <v>2930</v>
      </c>
      <c r="F66" s="151">
        <f t="shared" si="1"/>
        <v>0.06</v>
      </c>
      <c r="G66" s="113">
        <v>42186</v>
      </c>
      <c r="H66" s="13"/>
      <c r="I66" s="26">
        <v>0.01</v>
      </c>
      <c r="J66" s="27">
        <v>0.01</v>
      </c>
      <c r="K66" s="26">
        <v>0</v>
      </c>
      <c r="L66" s="42">
        <v>6.5000000000000002E-2</v>
      </c>
      <c r="M66" s="42">
        <v>0.04</v>
      </c>
      <c r="N66" s="81">
        <f t="shared" si="2"/>
        <v>8.5000000000000006E-2</v>
      </c>
      <c r="O66" s="153">
        <f t="shared" si="3"/>
        <v>0.06</v>
      </c>
    </row>
    <row r="67" spans="1:15" s="6" customFormat="1" ht="12.6" customHeight="1">
      <c r="A67" s="114" t="s">
        <v>194</v>
      </c>
      <c r="B67" s="219" t="s">
        <v>195</v>
      </c>
      <c r="C67" s="220">
        <f t="shared" si="0"/>
        <v>7.4999999999999997E-2</v>
      </c>
      <c r="D67" s="225"/>
      <c r="E67" s="155" t="s">
        <v>2931</v>
      </c>
      <c r="F67" s="151">
        <f t="shared" si="1"/>
        <v>0.05</v>
      </c>
      <c r="G67" s="113">
        <v>42186</v>
      </c>
      <c r="H67" s="13"/>
      <c r="I67" s="26">
        <v>0.01</v>
      </c>
      <c r="J67" s="27">
        <v>0</v>
      </c>
      <c r="K67" s="26">
        <v>0</v>
      </c>
      <c r="L67" s="42">
        <v>6.5000000000000002E-2</v>
      </c>
      <c r="M67" s="42">
        <v>0.04</v>
      </c>
      <c r="N67" s="81">
        <f t="shared" si="2"/>
        <v>7.4999999999999997E-2</v>
      </c>
      <c r="O67" s="153">
        <f t="shared" si="3"/>
        <v>0.05</v>
      </c>
    </row>
    <row r="68" spans="1:15" s="6" customFormat="1" ht="12.6" customHeight="1">
      <c r="A68" s="114" t="s">
        <v>864</v>
      </c>
      <c r="B68" s="219" t="s">
        <v>865</v>
      </c>
      <c r="C68" s="220">
        <f t="shared" si="0"/>
        <v>7.4999999999999997E-2</v>
      </c>
      <c r="D68" s="225"/>
      <c r="E68" s="155" t="s">
        <v>2932</v>
      </c>
      <c r="F68" s="151">
        <f t="shared" ref="F68:F131" si="4">SUM(O68)</f>
        <v>0.05</v>
      </c>
      <c r="G68" s="113">
        <v>42186</v>
      </c>
      <c r="H68" s="13"/>
      <c r="I68" s="26">
        <v>0.01</v>
      </c>
      <c r="J68" s="27">
        <v>0</v>
      </c>
      <c r="K68" s="26">
        <v>0</v>
      </c>
      <c r="L68" s="42">
        <v>6.5000000000000002E-2</v>
      </c>
      <c r="M68" s="42">
        <v>0.04</v>
      </c>
      <c r="N68" s="81">
        <f t="shared" ref="N68:N131" si="5">SUM(I68:L68)</f>
        <v>7.4999999999999997E-2</v>
      </c>
      <c r="O68" s="153">
        <f t="shared" ref="O68:O131" si="6">SUM(I68+J68+K68+M68)</f>
        <v>0.05</v>
      </c>
    </row>
    <row r="69" spans="1:15" s="6" customFormat="1" ht="12.6" customHeight="1">
      <c r="A69" s="114" t="s">
        <v>1258</v>
      </c>
      <c r="B69" s="219" t="s">
        <v>1259</v>
      </c>
      <c r="C69" s="220">
        <f t="shared" si="0"/>
        <v>6.5000000000000002E-2</v>
      </c>
      <c r="D69" s="225"/>
      <c r="E69" s="155" t="s">
        <v>2933</v>
      </c>
      <c r="F69" s="151">
        <f t="shared" si="4"/>
        <v>0.04</v>
      </c>
      <c r="G69" s="113">
        <v>42186</v>
      </c>
      <c r="H69" s="13"/>
      <c r="I69" s="26">
        <v>0</v>
      </c>
      <c r="J69" s="27">
        <v>0</v>
      </c>
      <c r="K69" s="26">
        <v>0</v>
      </c>
      <c r="L69" s="42">
        <v>6.5000000000000002E-2</v>
      </c>
      <c r="M69" s="42">
        <v>0.04</v>
      </c>
      <c r="N69" s="81">
        <f t="shared" si="5"/>
        <v>6.5000000000000002E-2</v>
      </c>
      <c r="O69" s="153">
        <f t="shared" si="6"/>
        <v>0.04</v>
      </c>
    </row>
    <row r="70" spans="1:15" s="6" customFormat="1" ht="12.6" customHeight="1">
      <c r="A70" s="114" t="s">
        <v>825</v>
      </c>
      <c r="B70" s="219" t="s">
        <v>826</v>
      </c>
      <c r="C70" s="220">
        <f t="shared" si="0"/>
        <v>8.5000000000000006E-2</v>
      </c>
      <c r="D70" s="225"/>
      <c r="E70" s="155" t="s">
        <v>2934</v>
      </c>
      <c r="F70" s="151">
        <f t="shared" si="4"/>
        <v>0.06</v>
      </c>
      <c r="G70" s="113">
        <v>42186</v>
      </c>
      <c r="H70" s="13"/>
      <c r="I70" s="26">
        <v>0.01</v>
      </c>
      <c r="J70" s="27">
        <v>0.01</v>
      </c>
      <c r="K70" s="26">
        <v>0</v>
      </c>
      <c r="L70" s="42">
        <v>6.5000000000000002E-2</v>
      </c>
      <c r="M70" s="42">
        <v>0.04</v>
      </c>
      <c r="N70" s="81">
        <f t="shared" si="5"/>
        <v>8.5000000000000006E-2</v>
      </c>
      <c r="O70" s="153">
        <f t="shared" si="6"/>
        <v>0.06</v>
      </c>
    </row>
    <row r="71" spans="1:15" s="6" customFormat="1" ht="12.6" customHeight="1">
      <c r="A71" s="114" t="s">
        <v>1061</v>
      </c>
      <c r="B71" s="219" t="s">
        <v>1062</v>
      </c>
      <c r="C71" s="220">
        <f t="shared" si="0"/>
        <v>7.4999999999999997E-2</v>
      </c>
      <c r="D71" s="225"/>
      <c r="E71" s="155" t="s">
        <v>2935</v>
      </c>
      <c r="F71" s="151">
        <f t="shared" si="4"/>
        <v>0.05</v>
      </c>
      <c r="G71" s="113">
        <v>42186</v>
      </c>
      <c r="H71" s="13"/>
      <c r="I71" s="26">
        <v>0.01</v>
      </c>
      <c r="J71" s="27">
        <v>0</v>
      </c>
      <c r="K71" s="26">
        <v>0</v>
      </c>
      <c r="L71" s="42">
        <v>6.5000000000000002E-2</v>
      </c>
      <c r="M71" s="42">
        <v>0.04</v>
      </c>
      <c r="N71" s="81">
        <f t="shared" si="5"/>
        <v>7.4999999999999997E-2</v>
      </c>
      <c r="O71" s="153">
        <f t="shared" si="6"/>
        <v>0.05</v>
      </c>
    </row>
    <row r="72" spans="1:15" s="6" customFormat="1" ht="12.6" customHeight="1">
      <c r="A72" s="114" t="s">
        <v>1545</v>
      </c>
      <c r="B72" s="219" t="s">
        <v>1546</v>
      </c>
      <c r="C72" s="220">
        <f t="shared" si="0"/>
        <v>7.4999999999999997E-2</v>
      </c>
      <c r="D72" s="225"/>
      <c r="E72" s="155" t="s">
        <v>2936</v>
      </c>
      <c r="F72" s="151">
        <f t="shared" si="4"/>
        <v>0.05</v>
      </c>
      <c r="G72" s="113">
        <v>43282</v>
      </c>
      <c r="H72" s="13"/>
      <c r="I72" s="26">
        <v>0</v>
      </c>
      <c r="J72" s="27">
        <v>0.01</v>
      </c>
      <c r="K72" s="26">
        <v>0</v>
      </c>
      <c r="L72" s="42">
        <v>6.5000000000000002E-2</v>
      </c>
      <c r="M72" s="42">
        <v>0.04</v>
      </c>
      <c r="N72" s="81">
        <f t="shared" si="5"/>
        <v>7.4999999999999997E-2</v>
      </c>
      <c r="O72" s="153">
        <f t="shared" si="6"/>
        <v>0.05</v>
      </c>
    </row>
    <row r="73" spans="1:15" s="6" customFormat="1" ht="12.6" customHeight="1">
      <c r="A73" s="114" t="s">
        <v>735</v>
      </c>
      <c r="B73" s="219" t="s">
        <v>736</v>
      </c>
      <c r="C73" s="220">
        <f t="shared" si="0"/>
        <v>0.08</v>
      </c>
      <c r="D73" s="225"/>
      <c r="E73" s="155" t="s">
        <v>2937</v>
      </c>
      <c r="F73" s="151">
        <f t="shared" si="4"/>
        <v>5.5E-2</v>
      </c>
      <c r="G73" s="113">
        <v>42186</v>
      </c>
      <c r="H73" s="13"/>
      <c r="I73" s="26">
        <v>1.4999999999999999E-2</v>
      </c>
      <c r="J73" s="27">
        <v>0</v>
      </c>
      <c r="K73" s="26">
        <v>0</v>
      </c>
      <c r="L73" s="42">
        <v>6.5000000000000002E-2</v>
      </c>
      <c r="M73" s="42">
        <v>0.04</v>
      </c>
      <c r="N73" s="81">
        <f t="shared" si="5"/>
        <v>0.08</v>
      </c>
      <c r="O73" s="153">
        <f t="shared" si="6"/>
        <v>5.5E-2</v>
      </c>
    </row>
    <row r="74" spans="1:15" s="6" customFormat="1" ht="12.6" customHeight="1">
      <c r="A74" s="114" t="s">
        <v>540</v>
      </c>
      <c r="B74" s="219" t="s">
        <v>541</v>
      </c>
      <c r="C74" s="220">
        <f t="shared" si="0"/>
        <v>8.5000000000000006E-2</v>
      </c>
      <c r="D74" s="225"/>
      <c r="E74" s="155" t="s">
        <v>2938</v>
      </c>
      <c r="F74" s="151">
        <f t="shared" si="4"/>
        <v>0.06</v>
      </c>
      <c r="G74" s="113">
        <v>44287</v>
      </c>
      <c r="H74" s="13"/>
      <c r="I74" s="26">
        <v>0.01</v>
      </c>
      <c r="J74" s="27">
        <v>0.01</v>
      </c>
      <c r="K74" s="26">
        <v>0</v>
      </c>
      <c r="L74" s="42">
        <v>6.5000000000000002E-2</v>
      </c>
      <c r="M74" s="42">
        <v>0.04</v>
      </c>
      <c r="N74" s="81">
        <f t="shared" si="5"/>
        <v>8.5000000000000006E-2</v>
      </c>
      <c r="O74" s="153">
        <f t="shared" si="6"/>
        <v>0.06</v>
      </c>
    </row>
    <row r="75" spans="1:15" s="6" customFormat="1" ht="12.6" customHeight="1">
      <c r="A75" s="114" t="s">
        <v>34</v>
      </c>
      <c r="B75" s="219" t="s">
        <v>35</v>
      </c>
      <c r="C75" s="220">
        <f t="shared" si="0"/>
        <v>8.5000000000000006E-2</v>
      </c>
      <c r="D75" s="225"/>
      <c r="E75" s="155" t="s">
        <v>2939</v>
      </c>
      <c r="F75" s="151">
        <f t="shared" si="4"/>
        <v>0.06</v>
      </c>
      <c r="G75" s="113">
        <v>42186</v>
      </c>
      <c r="H75" s="13"/>
      <c r="I75" s="26">
        <v>0.02</v>
      </c>
      <c r="J75" s="27">
        <v>0</v>
      </c>
      <c r="K75" s="26">
        <v>0</v>
      </c>
      <c r="L75" s="42">
        <v>6.5000000000000002E-2</v>
      </c>
      <c r="M75" s="42">
        <v>0.04</v>
      </c>
      <c r="N75" s="81">
        <f t="shared" si="5"/>
        <v>8.5000000000000006E-2</v>
      </c>
      <c r="O75" s="153">
        <f t="shared" si="6"/>
        <v>0.06</v>
      </c>
    </row>
    <row r="76" spans="1:15" s="6" customFormat="1" ht="12.6" customHeight="1">
      <c r="A76" s="114" t="s">
        <v>1005</v>
      </c>
      <c r="B76" s="219" t="s">
        <v>1006</v>
      </c>
      <c r="C76" s="220">
        <f t="shared" si="0"/>
        <v>6.5000000000000002E-2</v>
      </c>
      <c r="D76" s="225"/>
      <c r="E76" s="155" t="s">
        <v>2940</v>
      </c>
      <c r="F76" s="151">
        <f t="shared" si="4"/>
        <v>0.04</v>
      </c>
      <c r="G76" s="113">
        <v>42186</v>
      </c>
      <c r="H76" s="13"/>
      <c r="I76" s="26">
        <v>0</v>
      </c>
      <c r="J76" s="27">
        <v>0</v>
      </c>
      <c r="K76" s="26">
        <v>0</v>
      </c>
      <c r="L76" s="42">
        <v>6.5000000000000002E-2</v>
      </c>
      <c r="M76" s="42">
        <v>0.04</v>
      </c>
      <c r="N76" s="81">
        <f t="shared" si="5"/>
        <v>6.5000000000000002E-2</v>
      </c>
      <c r="O76" s="153">
        <f t="shared" si="6"/>
        <v>0.04</v>
      </c>
    </row>
    <row r="77" spans="1:15" s="6" customFormat="1" ht="12.6" customHeight="1">
      <c r="A77" s="114" t="s">
        <v>549</v>
      </c>
      <c r="B77" s="219" t="s">
        <v>550</v>
      </c>
      <c r="C77" s="220">
        <f t="shared" si="0"/>
        <v>7.4999999999999997E-2</v>
      </c>
      <c r="D77" s="225"/>
      <c r="E77" s="155" t="s">
        <v>2941</v>
      </c>
      <c r="F77" s="151">
        <f t="shared" si="4"/>
        <v>0.05</v>
      </c>
      <c r="G77" s="113">
        <v>43556</v>
      </c>
      <c r="H77" s="13"/>
      <c r="I77" s="26">
        <v>0.01</v>
      </c>
      <c r="J77" s="27">
        <v>0</v>
      </c>
      <c r="K77" s="26">
        <v>0</v>
      </c>
      <c r="L77" s="42">
        <v>6.5000000000000002E-2</v>
      </c>
      <c r="M77" s="42">
        <v>0.04</v>
      </c>
      <c r="N77" s="81">
        <f t="shared" si="5"/>
        <v>7.4999999999999997E-2</v>
      </c>
      <c r="O77" s="153">
        <f t="shared" si="6"/>
        <v>0.05</v>
      </c>
    </row>
    <row r="78" spans="1:15" s="6" customFormat="1" ht="12.6" customHeight="1">
      <c r="A78" s="114" t="s">
        <v>622</v>
      </c>
      <c r="B78" s="219" t="s">
        <v>623</v>
      </c>
      <c r="C78" s="220">
        <f t="shared" ref="C78:C144" si="7">SUM(N78)</f>
        <v>0.09</v>
      </c>
      <c r="D78" s="225"/>
      <c r="E78" s="155" t="s">
        <v>2942</v>
      </c>
      <c r="F78" s="151">
        <f t="shared" si="4"/>
        <v>6.5000000000000002E-2</v>
      </c>
      <c r="G78" s="113">
        <v>44197</v>
      </c>
      <c r="H78" s="13"/>
      <c r="I78" s="26">
        <v>5.0000000000000001E-3</v>
      </c>
      <c r="J78" s="27">
        <v>0.02</v>
      </c>
      <c r="K78" s="26">
        <v>0</v>
      </c>
      <c r="L78" s="42">
        <v>6.5000000000000002E-2</v>
      </c>
      <c r="M78" s="42">
        <v>0.04</v>
      </c>
      <c r="N78" s="81">
        <f t="shared" si="5"/>
        <v>0.09</v>
      </c>
      <c r="O78" s="153">
        <f t="shared" si="6"/>
        <v>6.5000000000000002E-2</v>
      </c>
    </row>
    <row r="79" spans="1:15" s="6" customFormat="1" ht="12.6" customHeight="1">
      <c r="A79" s="114" t="s">
        <v>348</v>
      </c>
      <c r="B79" s="219" t="s">
        <v>349</v>
      </c>
      <c r="C79" s="220">
        <f t="shared" si="7"/>
        <v>6.5000000000000002E-2</v>
      </c>
      <c r="D79" s="225"/>
      <c r="E79" s="155" t="s">
        <v>2943</v>
      </c>
      <c r="F79" s="151">
        <f t="shared" si="4"/>
        <v>0.04</v>
      </c>
      <c r="G79" s="113">
        <v>42186</v>
      </c>
      <c r="H79" s="13"/>
      <c r="I79" s="26">
        <v>0</v>
      </c>
      <c r="J79" s="27">
        <v>0</v>
      </c>
      <c r="K79" s="26">
        <v>0</v>
      </c>
      <c r="L79" s="42">
        <v>6.5000000000000002E-2</v>
      </c>
      <c r="M79" s="42">
        <v>0.04</v>
      </c>
      <c r="N79" s="81">
        <f t="shared" si="5"/>
        <v>6.5000000000000002E-2</v>
      </c>
      <c r="O79" s="153">
        <f t="shared" si="6"/>
        <v>0.04</v>
      </c>
    </row>
    <row r="80" spans="1:15" s="6" customFormat="1" ht="12.6" customHeight="1">
      <c r="A80" s="114" t="s">
        <v>291</v>
      </c>
      <c r="B80" s="219" t="s">
        <v>292</v>
      </c>
      <c r="C80" s="220">
        <f t="shared" si="7"/>
        <v>7.4999999999999997E-2</v>
      </c>
      <c r="D80" s="225"/>
      <c r="E80" s="155" t="s">
        <v>2944</v>
      </c>
      <c r="F80" s="151">
        <f t="shared" si="4"/>
        <v>0.05</v>
      </c>
      <c r="G80" s="113">
        <v>42186</v>
      </c>
      <c r="H80" s="13"/>
      <c r="I80" s="26">
        <v>0.01</v>
      </c>
      <c r="J80" s="27">
        <v>0</v>
      </c>
      <c r="K80" s="26">
        <v>0</v>
      </c>
      <c r="L80" s="42">
        <v>6.5000000000000002E-2</v>
      </c>
      <c r="M80" s="42">
        <v>0.04</v>
      </c>
      <c r="N80" s="81">
        <f t="shared" si="5"/>
        <v>7.4999999999999997E-2</v>
      </c>
      <c r="O80" s="153">
        <f t="shared" si="6"/>
        <v>0.05</v>
      </c>
    </row>
    <row r="81" spans="1:15" s="6" customFormat="1" ht="12.6" customHeight="1">
      <c r="A81" s="114" t="s">
        <v>1630</v>
      </c>
      <c r="B81" s="219" t="s">
        <v>438</v>
      </c>
      <c r="C81" s="220">
        <f t="shared" si="7"/>
        <v>9.7250000000000003E-2</v>
      </c>
      <c r="D81" s="225"/>
      <c r="E81" s="155" t="s">
        <v>2945</v>
      </c>
      <c r="F81" s="151">
        <f t="shared" si="4"/>
        <v>7.2250000000000009E-2</v>
      </c>
      <c r="G81" s="113">
        <v>42826</v>
      </c>
      <c r="H81" s="13"/>
      <c r="I81" s="26">
        <v>1.4749999999999999E-2</v>
      </c>
      <c r="J81" s="27">
        <v>1.7500000000000002E-2</v>
      </c>
      <c r="K81" s="26">
        <v>0</v>
      </c>
      <c r="L81" s="42">
        <v>6.5000000000000002E-2</v>
      </c>
      <c r="M81" s="42">
        <v>0.04</v>
      </c>
      <c r="N81" s="81">
        <f t="shared" si="5"/>
        <v>9.7250000000000003E-2</v>
      </c>
      <c r="O81" s="153">
        <f t="shared" si="6"/>
        <v>7.2250000000000009E-2</v>
      </c>
    </row>
    <row r="82" spans="1:15" s="6" customFormat="1" ht="12.6" customHeight="1">
      <c r="A82" s="114" t="s">
        <v>1631</v>
      </c>
      <c r="B82" s="219" t="s">
        <v>1293</v>
      </c>
      <c r="C82" s="220">
        <f t="shared" si="7"/>
        <v>9.2499999999999999E-2</v>
      </c>
      <c r="D82" s="225"/>
      <c r="E82" s="155" t="s">
        <v>2946</v>
      </c>
      <c r="F82" s="151">
        <f t="shared" si="4"/>
        <v>6.7500000000000004E-2</v>
      </c>
      <c r="G82" s="113">
        <v>42186</v>
      </c>
      <c r="H82" s="13"/>
      <c r="I82" s="26">
        <v>0.01</v>
      </c>
      <c r="J82" s="27">
        <v>1.7500000000000002E-2</v>
      </c>
      <c r="K82" s="26">
        <v>0</v>
      </c>
      <c r="L82" s="42">
        <v>6.5000000000000002E-2</v>
      </c>
      <c r="M82" s="42">
        <v>0.04</v>
      </c>
      <c r="N82" s="81">
        <f t="shared" si="5"/>
        <v>9.2499999999999999E-2</v>
      </c>
      <c r="O82" s="153">
        <f t="shared" si="6"/>
        <v>6.7500000000000004E-2</v>
      </c>
    </row>
    <row r="83" spans="1:15" s="6" customFormat="1" ht="12.6" customHeight="1">
      <c r="A83" s="114" t="s">
        <v>1632</v>
      </c>
      <c r="B83" s="219" t="s">
        <v>1280</v>
      </c>
      <c r="C83" s="220">
        <f t="shared" si="7"/>
        <v>9.2499999999999999E-2</v>
      </c>
      <c r="D83" s="225"/>
      <c r="E83" s="155" t="s">
        <v>2947</v>
      </c>
      <c r="F83" s="151">
        <f t="shared" si="4"/>
        <v>6.7500000000000004E-2</v>
      </c>
      <c r="G83" s="113">
        <v>42186</v>
      </c>
      <c r="H83" s="13"/>
      <c r="I83" s="26">
        <v>0.01</v>
      </c>
      <c r="J83" s="27">
        <v>1.7500000000000002E-2</v>
      </c>
      <c r="K83" s="26">
        <v>0</v>
      </c>
      <c r="L83" s="42">
        <v>6.5000000000000002E-2</v>
      </c>
      <c r="M83" s="42">
        <v>0.04</v>
      </c>
      <c r="N83" s="81">
        <f t="shared" si="5"/>
        <v>9.2499999999999999E-2</v>
      </c>
      <c r="O83" s="153">
        <f t="shared" si="6"/>
        <v>6.7500000000000004E-2</v>
      </c>
    </row>
    <row r="84" spans="1:15" s="6" customFormat="1" ht="12.6" customHeight="1">
      <c r="A84" s="158" t="s">
        <v>1406</v>
      </c>
      <c r="B84" s="219" t="s">
        <v>1404</v>
      </c>
      <c r="C84" s="220">
        <f t="shared" si="7"/>
        <v>0.10250000000000001</v>
      </c>
      <c r="D84" s="225"/>
      <c r="E84" s="155" t="s">
        <v>2948</v>
      </c>
      <c r="F84" s="151">
        <f t="shared" si="4"/>
        <v>7.7500000000000013E-2</v>
      </c>
      <c r="G84" s="113">
        <v>42186</v>
      </c>
      <c r="H84" s="13"/>
      <c r="I84" s="26">
        <v>0.01</v>
      </c>
      <c r="J84" s="27">
        <v>1.7500000000000002E-2</v>
      </c>
      <c r="K84" s="26">
        <v>0.01</v>
      </c>
      <c r="L84" s="42">
        <v>6.5000000000000002E-2</v>
      </c>
      <c r="M84" s="42">
        <v>0.04</v>
      </c>
      <c r="N84" s="81">
        <f t="shared" si="5"/>
        <v>0.10250000000000001</v>
      </c>
      <c r="O84" s="153">
        <f t="shared" si="6"/>
        <v>7.7500000000000013E-2</v>
      </c>
    </row>
    <row r="85" spans="1:15" s="6" customFormat="1" ht="12.6" customHeight="1">
      <c r="A85" s="115" t="s">
        <v>1516</v>
      </c>
      <c r="B85" s="219" t="s">
        <v>1517</v>
      </c>
      <c r="C85" s="220">
        <f t="shared" si="7"/>
        <v>7.9000000000000001E-2</v>
      </c>
      <c r="D85" s="225"/>
      <c r="E85" s="155" t="s">
        <v>2949</v>
      </c>
      <c r="F85" s="151">
        <f t="shared" si="4"/>
        <v>5.3999999999999999E-2</v>
      </c>
      <c r="G85" s="113">
        <v>42278</v>
      </c>
      <c r="H85" s="13"/>
      <c r="I85" s="26">
        <v>1.4E-2</v>
      </c>
      <c r="J85" s="27">
        <v>0</v>
      </c>
      <c r="K85" s="26">
        <v>0</v>
      </c>
      <c r="L85" s="42">
        <v>6.5000000000000002E-2</v>
      </c>
      <c r="M85" s="42">
        <v>0.04</v>
      </c>
      <c r="N85" s="81">
        <f t="shared" si="5"/>
        <v>7.9000000000000001E-2</v>
      </c>
      <c r="O85" s="153">
        <f t="shared" si="6"/>
        <v>5.3999999999999999E-2</v>
      </c>
    </row>
    <row r="86" spans="1:15" s="6" customFormat="1" ht="12.6" customHeight="1">
      <c r="A86" s="114" t="s">
        <v>1187</v>
      </c>
      <c r="B86" s="219" t="s">
        <v>1188</v>
      </c>
      <c r="C86" s="220">
        <f t="shared" si="7"/>
        <v>8.2500000000000004E-2</v>
      </c>
      <c r="D86" s="225"/>
      <c r="E86" s="155" t="s">
        <v>2950</v>
      </c>
      <c r="F86" s="151">
        <f t="shared" si="4"/>
        <v>5.7500000000000002E-2</v>
      </c>
      <c r="G86" s="113">
        <v>43831</v>
      </c>
      <c r="H86" s="13"/>
      <c r="I86" s="26">
        <v>1.7500000000000002E-2</v>
      </c>
      <c r="J86" s="27">
        <v>0</v>
      </c>
      <c r="K86" s="26">
        <v>0</v>
      </c>
      <c r="L86" s="42">
        <v>6.5000000000000002E-2</v>
      </c>
      <c r="M86" s="42">
        <v>0.04</v>
      </c>
      <c r="N86" s="81">
        <f t="shared" si="5"/>
        <v>8.2500000000000004E-2</v>
      </c>
      <c r="O86" s="153">
        <f t="shared" si="6"/>
        <v>5.7500000000000002E-2</v>
      </c>
    </row>
    <row r="87" spans="1:15" s="6" customFormat="1" ht="12.6" customHeight="1">
      <c r="A87" s="114" t="s">
        <v>1504</v>
      </c>
      <c r="B87" s="219" t="s">
        <v>1505</v>
      </c>
      <c r="C87" s="220">
        <f t="shared" si="7"/>
        <v>8.8999999999999996E-2</v>
      </c>
      <c r="D87" s="225"/>
      <c r="E87" s="155" t="s">
        <v>2951</v>
      </c>
      <c r="F87" s="151">
        <f t="shared" si="4"/>
        <v>6.4000000000000001E-2</v>
      </c>
      <c r="G87" s="113">
        <v>42278</v>
      </c>
      <c r="H87" s="13"/>
      <c r="I87" s="26">
        <v>1.4E-2</v>
      </c>
      <c r="J87" s="27">
        <v>0.01</v>
      </c>
      <c r="K87" s="26">
        <v>0</v>
      </c>
      <c r="L87" s="42">
        <v>6.5000000000000002E-2</v>
      </c>
      <c r="M87" s="42">
        <v>0.04</v>
      </c>
      <c r="N87" s="81">
        <f t="shared" si="5"/>
        <v>8.8999999999999996E-2</v>
      </c>
      <c r="O87" s="153">
        <f t="shared" si="6"/>
        <v>6.4000000000000001E-2</v>
      </c>
    </row>
    <row r="88" spans="1:15" s="6" customFormat="1" ht="12.6" customHeight="1">
      <c r="A88" s="114" t="s">
        <v>1041</v>
      </c>
      <c r="B88" s="219" t="s">
        <v>1042</v>
      </c>
      <c r="C88" s="220">
        <f t="shared" si="7"/>
        <v>0.08</v>
      </c>
      <c r="D88" s="225"/>
      <c r="E88" s="155" t="s">
        <v>2952</v>
      </c>
      <c r="F88" s="151">
        <f t="shared" si="4"/>
        <v>5.5E-2</v>
      </c>
      <c r="G88" s="113">
        <v>44287</v>
      </c>
      <c r="H88" s="13"/>
      <c r="I88" s="26">
        <v>1.4999999999999999E-2</v>
      </c>
      <c r="J88" s="27">
        <v>0</v>
      </c>
      <c r="K88" s="26">
        <v>0</v>
      </c>
      <c r="L88" s="42">
        <v>6.5000000000000002E-2</v>
      </c>
      <c r="M88" s="42">
        <v>0.04</v>
      </c>
      <c r="N88" s="81">
        <f t="shared" si="5"/>
        <v>0.08</v>
      </c>
      <c r="O88" s="153">
        <f t="shared" si="6"/>
        <v>5.5E-2</v>
      </c>
    </row>
    <row r="89" spans="1:15" s="6" customFormat="1" ht="12.6" customHeight="1">
      <c r="A89" s="115" t="s">
        <v>1539</v>
      </c>
      <c r="B89" s="219" t="s">
        <v>1540</v>
      </c>
      <c r="C89" s="220">
        <f t="shared" si="7"/>
        <v>7.4999999999999997E-2</v>
      </c>
      <c r="D89" s="225"/>
      <c r="E89" s="155" t="s">
        <v>2953</v>
      </c>
      <c r="F89" s="151">
        <f t="shared" si="4"/>
        <v>0.05</v>
      </c>
      <c r="G89" s="113">
        <v>42736</v>
      </c>
      <c r="H89" s="13"/>
      <c r="I89" s="26">
        <v>0.01</v>
      </c>
      <c r="J89" s="27">
        <v>0</v>
      </c>
      <c r="K89" s="26">
        <v>0</v>
      </c>
      <c r="L89" s="42">
        <v>6.5000000000000002E-2</v>
      </c>
      <c r="M89" s="42">
        <v>0.04</v>
      </c>
      <c r="N89" s="81">
        <f t="shared" si="5"/>
        <v>7.4999999999999997E-2</v>
      </c>
      <c r="O89" s="153">
        <f t="shared" si="6"/>
        <v>0.05</v>
      </c>
    </row>
    <row r="90" spans="1:15" s="6" customFormat="1" ht="12.6" customHeight="1">
      <c r="A90" s="114" t="s">
        <v>769</v>
      </c>
      <c r="B90" s="219" t="s">
        <v>770</v>
      </c>
      <c r="C90" s="220">
        <f t="shared" si="7"/>
        <v>6.5000000000000002E-2</v>
      </c>
      <c r="D90" s="225"/>
      <c r="E90" s="155" t="s">
        <v>2954</v>
      </c>
      <c r="F90" s="151">
        <f t="shared" si="4"/>
        <v>0.04</v>
      </c>
      <c r="G90" s="113">
        <v>42186</v>
      </c>
      <c r="H90" s="13"/>
      <c r="I90" s="26">
        <v>0</v>
      </c>
      <c r="J90" s="27">
        <v>0</v>
      </c>
      <c r="K90" s="26">
        <v>0</v>
      </c>
      <c r="L90" s="42">
        <v>6.5000000000000002E-2</v>
      </c>
      <c r="M90" s="42">
        <v>0.04</v>
      </c>
      <c r="N90" s="81">
        <f t="shared" si="5"/>
        <v>6.5000000000000002E-2</v>
      </c>
      <c r="O90" s="153">
        <f t="shared" si="6"/>
        <v>0.04</v>
      </c>
    </row>
    <row r="91" spans="1:15" s="6" customFormat="1" ht="12.6" customHeight="1">
      <c r="A91" s="114" t="s">
        <v>245</v>
      </c>
      <c r="B91" s="219" t="s">
        <v>246</v>
      </c>
      <c r="C91" s="220">
        <f t="shared" si="7"/>
        <v>7.4999999999999997E-2</v>
      </c>
      <c r="D91" s="225"/>
      <c r="E91" s="155" t="s">
        <v>2955</v>
      </c>
      <c r="F91" s="151">
        <f t="shared" si="4"/>
        <v>0.05</v>
      </c>
      <c r="G91" s="113">
        <v>44562</v>
      </c>
      <c r="H91" s="13"/>
      <c r="I91" s="26">
        <v>0.01</v>
      </c>
      <c r="J91" s="27">
        <v>0</v>
      </c>
      <c r="K91" s="26">
        <v>0</v>
      </c>
      <c r="L91" s="42">
        <v>6.5000000000000002E-2</v>
      </c>
      <c r="M91" s="42">
        <v>0.04</v>
      </c>
      <c r="N91" s="81">
        <f t="shared" si="5"/>
        <v>7.4999999999999997E-2</v>
      </c>
      <c r="O91" s="153">
        <f t="shared" si="6"/>
        <v>0.05</v>
      </c>
    </row>
    <row r="92" spans="1:15" s="6" customFormat="1" ht="12.6" customHeight="1">
      <c r="A92" s="114" t="s">
        <v>1260</v>
      </c>
      <c r="B92" s="219" t="s">
        <v>1261</v>
      </c>
      <c r="C92" s="220">
        <f t="shared" si="7"/>
        <v>6.5000000000000002E-2</v>
      </c>
      <c r="D92" s="225"/>
      <c r="E92" s="155" t="s">
        <v>2956</v>
      </c>
      <c r="F92" s="151">
        <f t="shared" si="4"/>
        <v>0.04</v>
      </c>
      <c r="G92" s="113">
        <v>42186</v>
      </c>
      <c r="H92" s="13"/>
      <c r="I92" s="26">
        <v>0</v>
      </c>
      <c r="J92" s="27">
        <v>0</v>
      </c>
      <c r="K92" s="26">
        <v>0</v>
      </c>
      <c r="L92" s="42">
        <v>6.5000000000000002E-2</v>
      </c>
      <c r="M92" s="42">
        <v>0.04</v>
      </c>
      <c r="N92" s="81">
        <f t="shared" si="5"/>
        <v>6.5000000000000002E-2</v>
      </c>
      <c r="O92" s="153">
        <f t="shared" si="6"/>
        <v>0.04</v>
      </c>
    </row>
    <row r="93" spans="1:15" s="6" customFormat="1" ht="12.6" customHeight="1">
      <c r="A93" s="114" t="s">
        <v>915</v>
      </c>
      <c r="B93" s="219" t="s">
        <v>916</v>
      </c>
      <c r="C93" s="220">
        <f t="shared" si="7"/>
        <v>8.5000000000000006E-2</v>
      </c>
      <c r="D93" s="225"/>
      <c r="E93" s="155" t="s">
        <v>2957</v>
      </c>
      <c r="F93" s="151">
        <f t="shared" si="4"/>
        <v>0.06</v>
      </c>
      <c r="G93" s="113">
        <v>43647</v>
      </c>
      <c r="H93" s="13"/>
      <c r="I93" s="26">
        <v>0.01</v>
      </c>
      <c r="J93" s="27">
        <v>0.01</v>
      </c>
      <c r="K93" s="26">
        <v>0</v>
      </c>
      <c r="L93" s="42">
        <v>6.5000000000000002E-2</v>
      </c>
      <c r="M93" s="42">
        <v>0.04</v>
      </c>
      <c r="N93" s="81">
        <f t="shared" si="5"/>
        <v>8.5000000000000006E-2</v>
      </c>
      <c r="O93" s="153">
        <f t="shared" si="6"/>
        <v>0.06</v>
      </c>
    </row>
    <row r="94" spans="1:15" s="6" customFormat="1" ht="12.6" customHeight="1">
      <c r="A94" s="114" t="s">
        <v>1022</v>
      </c>
      <c r="B94" s="219" t="s">
        <v>1023</v>
      </c>
      <c r="C94" s="220">
        <f t="shared" si="7"/>
        <v>8.5000000000000006E-2</v>
      </c>
      <c r="D94" s="225"/>
      <c r="E94" s="155" t="s">
        <v>2958</v>
      </c>
      <c r="F94" s="151">
        <f t="shared" si="4"/>
        <v>0.06</v>
      </c>
      <c r="G94" s="113">
        <v>42186</v>
      </c>
      <c r="H94" s="13"/>
      <c r="I94" s="26">
        <v>0.02</v>
      </c>
      <c r="J94" s="27">
        <v>0</v>
      </c>
      <c r="K94" s="26">
        <v>0</v>
      </c>
      <c r="L94" s="42">
        <v>6.5000000000000002E-2</v>
      </c>
      <c r="M94" s="42">
        <v>0.04</v>
      </c>
      <c r="N94" s="81">
        <f t="shared" si="5"/>
        <v>8.5000000000000006E-2</v>
      </c>
      <c r="O94" s="153">
        <f t="shared" si="6"/>
        <v>0.06</v>
      </c>
    </row>
    <row r="95" spans="1:15" s="6" customFormat="1" ht="12.6" customHeight="1">
      <c r="A95" s="114" t="s">
        <v>103</v>
      </c>
      <c r="B95" s="219" t="s">
        <v>104</v>
      </c>
      <c r="C95" s="220">
        <f t="shared" si="7"/>
        <v>7.4999999999999997E-2</v>
      </c>
      <c r="D95" s="225"/>
      <c r="E95" s="155" t="s">
        <v>2959</v>
      </c>
      <c r="F95" s="151">
        <f t="shared" si="4"/>
        <v>0.05</v>
      </c>
      <c r="G95" s="113">
        <v>43191</v>
      </c>
      <c r="H95" s="13"/>
      <c r="I95" s="26">
        <v>0</v>
      </c>
      <c r="J95" s="27">
        <v>0.01</v>
      </c>
      <c r="K95" s="26">
        <v>0</v>
      </c>
      <c r="L95" s="42">
        <v>6.5000000000000002E-2</v>
      </c>
      <c r="M95" s="42">
        <v>0.04</v>
      </c>
      <c r="N95" s="81">
        <f t="shared" si="5"/>
        <v>7.4999999999999997E-2</v>
      </c>
      <c r="O95" s="153">
        <f t="shared" si="6"/>
        <v>0.05</v>
      </c>
    </row>
    <row r="96" spans="1:15" s="6" customFormat="1" ht="12.6" customHeight="1">
      <c r="A96" s="114" t="s">
        <v>837</v>
      </c>
      <c r="B96" s="219" t="s">
        <v>838</v>
      </c>
      <c r="C96" s="220">
        <f t="shared" si="7"/>
        <v>8.5000000000000006E-2</v>
      </c>
      <c r="D96" s="225"/>
      <c r="E96" s="155" t="s">
        <v>2960</v>
      </c>
      <c r="F96" s="151">
        <f t="shared" si="4"/>
        <v>0.06</v>
      </c>
      <c r="G96" s="113">
        <v>42186</v>
      </c>
      <c r="H96" s="13"/>
      <c r="I96" s="26">
        <v>0.02</v>
      </c>
      <c r="J96" s="27">
        <v>0</v>
      </c>
      <c r="K96" s="26">
        <v>0</v>
      </c>
      <c r="L96" s="42">
        <v>6.5000000000000002E-2</v>
      </c>
      <c r="M96" s="42">
        <v>0.04</v>
      </c>
      <c r="N96" s="81">
        <f t="shared" si="5"/>
        <v>8.5000000000000006E-2</v>
      </c>
      <c r="O96" s="153">
        <f t="shared" si="6"/>
        <v>0.06</v>
      </c>
    </row>
    <row r="97" spans="1:15" s="6" customFormat="1" ht="12.6" customHeight="1">
      <c r="A97" s="114" t="s">
        <v>790</v>
      </c>
      <c r="B97" s="219" t="s">
        <v>791</v>
      </c>
      <c r="C97" s="220">
        <f t="shared" si="7"/>
        <v>9.5000000000000001E-2</v>
      </c>
      <c r="D97" s="225"/>
      <c r="E97" s="155" t="s">
        <v>2961</v>
      </c>
      <c r="F97" s="151">
        <f t="shared" si="4"/>
        <v>7.0000000000000007E-2</v>
      </c>
      <c r="G97" s="113">
        <v>44743</v>
      </c>
      <c r="H97" s="13"/>
      <c r="I97" s="26">
        <v>1.4999999999999999E-2</v>
      </c>
      <c r="J97" s="27">
        <v>1.4999999999999999E-2</v>
      </c>
      <c r="K97" s="26">
        <v>0</v>
      </c>
      <c r="L97" s="42">
        <v>6.5000000000000002E-2</v>
      </c>
      <c r="M97" s="42">
        <v>0.04</v>
      </c>
      <c r="N97" s="81">
        <f t="shared" si="5"/>
        <v>9.5000000000000001E-2</v>
      </c>
      <c r="O97" s="153">
        <f t="shared" si="6"/>
        <v>7.0000000000000007E-2</v>
      </c>
    </row>
    <row r="98" spans="1:15" s="6" customFormat="1" ht="12.6" customHeight="1">
      <c r="A98" s="114" t="s">
        <v>77</v>
      </c>
      <c r="B98" s="219" t="s">
        <v>78</v>
      </c>
      <c r="C98" s="220">
        <f t="shared" si="7"/>
        <v>8.5000000000000006E-2</v>
      </c>
      <c r="D98" s="225"/>
      <c r="E98" s="155" t="s">
        <v>2962</v>
      </c>
      <c r="F98" s="151">
        <f t="shared" si="4"/>
        <v>0.06</v>
      </c>
      <c r="G98" s="113">
        <v>42186</v>
      </c>
      <c r="H98" s="13"/>
      <c r="I98" s="26">
        <v>0</v>
      </c>
      <c r="J98" s="27">
        <v>0.02</v>
      </c>
      <c r="K98" s="26">
        <v>0</v>
      </c>
      <c r="L98" s="42">
        <v>6.5000000000000002E-2</v>
      </c>
      <c r="M98" s="42">
        <v>0.04</v>
      </c>
      <c r="N98" s="81">
        <f t="shared" si="5"/>
        <v>8.5000000000000006E-2</v>
      </c>
      <c r="O98" s="153">
        <f t="shared" si="6"/>
        <v>0.06</v>
      </c>
    </row>
    <row r="99" spans="1:15" s="6" customFormat="1" ht="12.6" customHeight="1">
      <c r="A99" s="114" t="s">
        <v>593</v>
      </c>
      <c r="B99" s="219" t="s">
        <v>594</v>
      </c>
      <c r="C99" s="220">
        <f t="shared" si="7"/>
        <v>7.4999999999999997E-2</v>
      </c>
      <c r="D99" s="225"/>
      <c r="E99" s="155" t="s">
        <v>2963</v>
      </c>
      <c r="F99" s="151">
        <f t="shared" si="4"/>
        <v>0.05</v>
      </c>
      <c r="G99" s="113">
        <v>43282</v>
      </c>
      <c r="H99" s="13"/>
      <c r="I99" s="26">
        <v>0.01</v>
      </c>
      <c r="J99" s="27">
        <v>0</v>
      </c>
      <c r="K99" s="26">
        <v>0</v>
      </c>
      <c r="L99" s="42">
        <v>6.5000000000000002E-2</v>
      </c>
      <c r="M99" s="42">
        <v>0.04</v>
      </c>
      <c r="N99" s="81">
        <f t="shared" si="5"/>
        <v>7.4999999999999997E-2</v>
      </c>
      <c r="O99" s="153">
        <f t="shared" si="6"/>
        <v>0.05</v>
      </c>
    </row>
    <row r="100" spans="1:15" s="6" customFormat="1" ht="12.6" customHeight="1">
      <c r="A100" s="114" t="s">
        <v>423</v>
      </c>
      <c r="B100" s="219" t="s">
        <v>424</v>
      </c>
      <c r="C100" s="220">
        <f t="shared" si="7"/>
        <v>7.4999999999999997E-2</v>
      </c>
      <c r="D100" s="225"/>
      <c r="E100" s="155" t="s">
        <v>2964</v>
      </c>
      <c r="F100" s="151">
        <f t="shared" si="4"/>
        <v>0.05</v>
      </c>
      <c r="G100" s="113">
        <v>42186</v>
      </c>
      <c r="H100" s="13"/>
      <c r="I100" s="26">
        <v>0.01</v>
      </c>
      <c r="J100" s="27">
        <v>0</v>
      </c>
      <c r="K100" s="26">
        <v>0</v>
      </c>
      <c r="L100" s="42">
        <v>6.5000000000000002E-2</v>
      </c>
      <c r="M100" s="42">
        <v>0.04</v>
      </c>
      <c r="N100" s="81">
        <f t="shared" si="5"/>
        <v>7.4999999999999997E-2</v>
      </c>
      <c r="O100" s="153">
        <f t="shared" si="6"/>
        <v>0.05</v>
      </c>
    </row>
    <row r="101" spans="1:15" s="6" customFormat="1" ht="12.6" customHeight="1">
      <c r="A101" s="114" t="s">
        <v>357</v>
      </c>
      <c r="B101" s="219" t="s">
        <v>358</v>
      </c>
      <c r="C101" s="220">
        <f t="shared" si="7"/>
        <v>9.5000000000000001E-2</v>
      </c>
      <c r="D101" s="225"/>
      <c r="E101" s="155" t="s">
        <v>2965</v>
      </c>
      <c r="F101" s="151">
        <f t="shared" si="4"/>
        <v>7.0000000000000007E-2</v>
      </c>
      <c r="G101" s="113">
        <v>42826</v>
      </c>
      <c r="H101" s="13"/>
      <c r="I101" s="26">
        <v>0.02</v>
      </c>
      <c r="J101" s="27">
        <v>0.01</v>
      </c>
      <c r="K101" s="26">
        <v>0</v>
      </c>
      <c r="L101" s="42">
        <v>6.5000000000000002E-2</v>
      </c>
      <c r="M101" s="42">
        <v>0.04</v>
      </c>
      <c r="N101" s="81">
        <f t="shared" si="5"/>
        <v>9.5000000000000001E-2</v>
      </c>
      <c r="O101" s="153">
        <f t="shared" si="6"/>
        <v>7.0000000000000007E-2</v>
      </c>
    </row>
    <row r="102" spans="1:15" s="6" customFormat="1" ht="12.6" customHeight="1">
      <c r="A102" s="114" t="s">
        <v>578</v>
      </c>
      <c r="B102" s="219" t="s">
        <v>579</v>
      </c>
      <c r="C102" s="220">
        <f t="shared" si="7"/>
        <v>7.4999999999999997E-2</v>
      </c>
      <c r="D102" s="225"/>
      <c r="E102" s="155" t="s">
        <v>2966</v>
      </c>
      <c r="F102" s="151">
        <f t="shared" si="4"/>
        <v>0.05</v>
      </c>
      <c r="G102" s="113">
        <v>42186</v>
      </c>
      <c r="H102" s="13"/>
      <c r="I102" s="26">
        <v>0.01</v>
      </c>
      <c r="J102" s="27">
        <v>0</v>
      </c>
      <c r="K102" s="26">
        <v>0</v>
      </c>
      <c r="L102" s="42">
        <v>6.5000000000000002E-2</v>
      </c>
      <c r="M102" s="42">
        <v>0.04</v>
      </c>
      <c r="N102" s="81">
        <f t="shared" si="5"/>
        <v>7.4999999999999997E-2</v>
      </c>
      <c r="O102" s="153">
        <f t="shared" si="6"/>
        <v>0.05</v>
      </c>
    </row>
    <row r="103" spans="1:15" s="6" customFormat="1" ht="12.6" customHeight="1">
      <c r="A103" s="114" t="s">
        <v>961</v>
      </c>
      <c r="B103" s="219" t="s">
        <v>962</v>
      </c>
      <c r="C103" s="220">
        <f t="shared" si="7"/>
        <v>7.4999999999999997E-2</v>
      </c>
      <c r="D103" s="225"/>
      <c r="E103" s="155" t="s">
        <v>2967</v>
      </c>
      <c r="F103" s="151">
        <f t="shared" si="4"/>
        <v>0.05</v>
      </c>
      <c r="G103" s="113">
        <v>42186</v>
      </c>
      <c r="H103" s="13"/>
      <c r="I103" s="26">
        <v>0.01</v>
      </c>
      <c r="J103" s="27">
        <v>0</v>
      </c>
      <c r="K103" s="26">
        <v>0</v>
      </c>
      <c r="L103" s="42">
        <v>6.5000000000000002E-2</v>
      </c>
      <c r="M103" s="42">
        <v>0.04</v>
      </c>
      <c r="N103" s="81">
        <f t="shared" si="5"/>
        <v>7.4999999999999997E-2</v>
      </c>
      <c r="O103" s="153">
        <f t="shared" si="6"/>
        <v>0.05</v>
      </c>
    </row>
    <row r="104" spans="1:15" s="6" customFormat="1" ht="12.6" customHeight="1">
      <c r="A104" s="115" t="s">
        <v>1566</v>
      </c>
      <c r="B104" s="219" t="s">
        <v>1567</v>
      </c>
      <c r="C104" s="220">
        <f t="shared" si="7"/>
        <v>6.5000000000000002E-2</v>
      </c>
      <c r="D104" s="225"/>
      <c r="E104" s="155" t="s">
        <v>2968</v>
      </c>
      <c r="F104" s="151">
        <f t="shared" si="4"/>
        <v>0.04</v>
      </c>
      <c r="G104" s="113">
        <v>43282</v>
      </c>
      <c r="H104" s="13"/>
      <c r="I104" s="26">
        <v>0</v>
      </c>
      <c r="J104" s="27">
        <v>0</v>
      </c>
      <c r="K104" s="26">
        <v>0</v>
      </c>
      <c r="L104" s="42">
        <v>6.5000000000000002E-2</v>
      </c>
      <c r="M104" s="42">
        <v>0.04</v>
      </c>
      <c r="N104" s="81">
        <f t="shared" si="5"/>
        <v>6.5000000000000002E-2</v>
      </c>
      <c r="O104" s="153">
        <f t="shared" si="6"/>
        <v>0.04</v>
      </c>
    </row>
    <row r="105" spans="1:15" s="6" customFormat="1" ht="12.6" customHeight="1">
      <c r="A105" s="114" t="s">
        <v>888</v>
      </c>
      <c r="B105" s="219" t="s">
        <v>889</v>
      </c>
      <c r="C105" s="220">
        <f t="shared" si="7"/>
        <v>8.2500000000000004E-2</v>
      </c>
      <c r="D105" s="225"/>
      <c r="E105" s="155" t="s">
        <v>2969</v>
      </c>
      <c r="F105" s="151">
        <f t="shared" si="4"/>
        <v>5.7500000000000002E-2</v>
      </c>
      <c r="G105" s="113">
        <v>42186</v>
      </c>
      <c r="H105" s="13"/>
      <c r="I105" s="26">
        <v>1.7500000000000002E-2</v>
      </c>
      <c r="J105" s="27">
        <v>0</v>
      </c>
      <c r="K105" s="26">
        <v>0</v>
      </c>
      <c r="L105" s="42">
        <v>6.5000000000000002E-2</v>
      </c>
      <c r="M105" s="42">
        <v>0.04</v>
      </c>
      <c r="N105" s="81">
        <f t="shared" si="5"/>
        <v>8.2500000000000004E-2</v>
      </c>
      <c r="O105" s="153">
        <f t="shared" si="6"/>
        <v>5.7500000000000002E-2</v>
      </c>
    </row>
    <row r="106" spans="1:15" s="6" customFormat="1" ht="12.6" customHeight="1">
      <c r="A106" s="114" t="s">
        <v>1167</v>
      </c>
      <c r="B106" s="219" t="s">
        <v>1168</v>
      </c>
      <c r="C106" s="220">
        <f t="shared" si="7"/>
        <v>8.5000000000000006E-2</v>
      </c>
      <c r="D106" s="225"/>
      <c r="E106" s="155" t="s">
        <v>2970</v>
      </c>
      <c r="F106" s="151">
        <f t="shared" si="4"/>
        <v>0.06</v>
      </c>
      <c r="G106" s="113">
        <v>42826</v>
      </c>
      <c r="H106" s="13"/>
      <c r="I106" s="26">
        <v>0.01</v>
      </c>
      <c r="J106" s="27">
        <v>0.01</v>
      </c>
      <c r="K106" s="26">
        <v>0</v>
      </c>
      <c r="L106" s="42">
        <v>6.5000000000000002E-2</v>
      </c>
      <c r="M106" s="42">
        <v>0.04</v>
      </c>
      <c r="N106" s="81">
        <f t="shared" si="5"/>
        <v>8.5000000000000006E-2</v>
      </c>
      <c r="O106" s="153">
        <f t="shared" si="6"/>
        <v>0.06</v>
      </c>
    </row>
    <row r="107" spans="1:15" s="6" customFormat="1" ht="12.6" customHeight="1">
      <c r="A107" s="114" t="s">
        <v>105</v>
      </c>
      <c r="B107" s="219" t="s">
        <v>106</v>
      </c>
      <c r="C107" s="220">
        <f t="shared" si="7"/>
        <v>6.5000000000000002E-2</v>
      </c>
      <c r="D107" s="225"/>
      <c r="E107" s="155" t="s">
        <v>2971</v>
      </c>
      <c r="F107" s="151">
        <f t="shared" si="4"/>
        <v>0.04</v>
      </c>
      <c r="G107" s="113">
        <v>43191</v>
      </c>
      <c r="H107" s="13"/>
      <c r="I107" s="26">
        <v>0</v>
      </c>
      <c r="J107" s="27">
        <v>0</v>
      </c>
      <c r="K107" s="26">
        <v>0</v>
      </c>
      <c r="L107" s="42">
        <v>6.5000000000000002E-2</v>
      </c>
      <c r="M107" s="42">
        <v>0.04</v>
      </c>
      <c r="N107" s="81">
        <f t="shared" si="5"/>
        <v>6.5000000000000002E-2</v>
      </c>
      <c r="O107" s="153">
        <f t="shared" si="6"/>
        <v>0.04</v>
      </c>
    </row>
    <row r="108" spans="1:15" s="6" customFormat="1" ht="12.6" customHeight="1">
      <c r="A108" s="114" t="s">
        <v>690</v>
      </c>
      <c r="B108" s="219" t="s">
        <v>691</v>
      </c>
      <c r="C108" s="220">
        <f t="shared" si="7"/>
        <v>9.5000000000000001E-2</v>
      </c>
      <c r="D108" s="225"/>
      <c r="E108" s="155" t="s">
        <v>2972</v>
      </c>
      <c r="F108" s="151">
        <f t="shared" si="4"/>
        <v>7.0000000000000007E-2</v>
      </c>
      <c r="G108" s="113">
        <v>43647</v>
      </c>
      <c r="H108" s="13"/>
      <c r="I108" s="26">
        <v>0</v>
      </c>
      <c r="J108" s="27">
        <v>0.03</v>
      </c>
      <c r="K108" s="26">
        <v>0</v>
      </c>
      <c r="L108" s="42">
        <v>6.5000000000000002E-2</v>
      </c>
      <c r="M108" s="42">
        <v>0.04</v>
      </c>
      <c r="N108" s="81">
        <f t="shared" si="5"/>
        <v>9.5000000000000001E-2</v>
      </c>
      <c r="O108" s="153">
        <f t="shared" si="6"/>
        <v>7.0000000000000007E-2</v>
      </c>
    </row>
    <row r="109" spans="1:15" s="6" customFormat="1" ht="12.6" customHeight="1">
      <c r="A109" s="114" t="s">
        <v>639</v>
      </c>
      <c r="B109" s="219" t="s">
        <v>640</v>
      </c>
      <c r="C109" s="220">
        <f t="shared" si="7"/>
        <v>0.09</v>
      </c>
      <c r="D109" s="225"/>
      <c r="E109" s="155" t="s">
        <v>2973</v>
      </c>
      <c r="F109" s="151">
        <f t="shared" si="4"/>
        <v>6.5000000000000002E-2</v>
      </c>
      <c r="G109" s="113">
        <v>42186</v>
      </c>
      <c r="H109" s="13"/>
      <c r="I109" s="26">
        <v>1.4999999999999999E-2</v>
      </c>
      <c r="J109" s="27">
        <v>0.01</v>
      </c>
      <c r="K109" s="26">
        <v>0</v>
      </c>
      <c r="L109" s="42">
        <v>6.5000000000000002E-2</v>
      </c>
      <c r="M109" s="42">
        <v>0.04</v>
      </c>
      <c r="N109" s="81">
        <f t="shared" si="5"/>
        <v>0.09</v>
      </c>
      <c r="O109" s="153">
        <f t="shared" si="6"/>
        <v>6.5000000000000002E-2</v>
      </c>
    </row>
    <row r="110" spans="1:15" s="6" customFormat="1" ht="12.6" customHeight="1">
      <c r="A110" s="114" t="s">
        <v>792</v>
      </c>
      <c r="B110" s="219" t="s">
        <v>793</v>
      </c>
      <c r="C110" s="220">
        <f t="shared" si="7"/>
        <v>0.1</v>
      </c>
      <c r="D110" s="225"/>
      <c r="E110" s="155" t="s">
        <v>2974</v>
      </c>
      <c r="F110" s="151">
        <f t="shared" si="4"/>
        <v>7.5000000000000011E-2</v>
      </c>
      <c r="G110" s="113">
        <v>44743</v>
      </c>
      <c r="H110" s="13"/>
      <c r="I110" s="26">
        <v>1.4999999999999999E-2</v>
      </c>
      <c r="J110" s="27">
        <v>0.02</v>
      </c>
      <c r="K110" s="26">
        <v>0</v>
      </c>
      <c r="L110" s="42">
        <v>6.5000000000000002E-2</v>
      </c>
      <c r="M110" s="42">
        <v>0.04</v>
      </c>
      <c r="N110" s="81">
        <f t="shared" si="5"/>
        <v>0.1</v>
      </c>
      <c r="O110" s="153">
        <f t="shared" si="6"/>
        <v>7.5000000000000011E-2</v>
      </c>
    </row>
    <row r="111" spans="1:15" s="6" customFormat="1" ht="12.6" customHeight="1">
      <c r="A111" s="114" t="s">
        <v>150</v>
      </c>
      <c r="B111" s="219" t="s">
        <v>151</v>
      </c>
      <c r="C111" s="220">
        <f t="shared" si="7"/>
        <v>0.08</v>
      </c>
      <c r="D111" s="225"/>
      <c r="E111" s="155" t="s">
        <v>2975</v>
      </c>
      <c r="F111" s="151">
        <f t="shared" si="4"/>
        <v>5.5E-2</v>
      </c>
      <c r="G111" s="113">
        <v>42186</v>
      </c>
      <c r="H111" s="13"/>
      <c r="I111" s="26">
        <v>1.4999999999999999E-2</v>
      </c>
      <c r="J111" s="27">
        <v>0</v>
      </c>
      <c r="K111" s="26">
        <v>0</v>
      </c>
      <c r="L111" s="42">
        <v>6.5000000000000002E-2</v>
      </c>
      <c r="M111" s="42">
        <v>0.04</v>
      </c>
      <c r="N111" s="81">
        <f t="shared" si="5"/>
        <v>0.08</v>
      </c>
      <c r="O111" s="153">
        <f t="shared" si="6"/>
        <v>5.5E-2</v>
      </c>
    </row>
    <row r="112" spans="1:15" s="6" customFormat="1" ht="12.6" customHeight="1">
      <c r="A112" s="114" t="s">
        <v>1547</v>
      </c>
      <c r="B112" s="219" t="s">
        <v>1548</v>
      </c>
      <c r="C112" s="220">
        <f t="shared" si="7"/>
        <v>6.5000000000000002E-2</v>
      </c>
      <c r="D112" s="225"/>
      <c r="E112" s="155" t="s">
        <v>2976</v>
      </c>
      <c r="F112" s="151">
        <f t="shared" si="4"/>
        <v>0.04</v>
      </c>
      <c r="G112" s="113">
        <v>43282</v>
      </c>
      <c r="H112" s="13"/>
      <c r="I112" s="26">
        <v>0</v>
      </c>
      <c r="J112" s="27">
        <v>0</v>
      </c>
      <c r="K112" s="26">
        <v>0</v>
      </c>
      <c r="L112" s="42">
        <v>6.5000000000000002E-2</v>
      </c>
      <c r="M112" s="42">
        <v>0.04</v>
      </c>
      <c r="N112" s="81">
        <f t="shared" si="5"/>
        <v>6.5000000000000002E-2</v>
      </c>
      <c r="O112" s="153">
        <f t="shared" si="6"/>
        <v>0.04</v>
      </c>
    </row>
    <row r="113" spans="1:15" s="6" customFormat="1" ht="12.6" customHeight="1">
      <c r="A113" s="114" t="s">
        <v>677</v>
      </c>
      <c r="B113" s="219" t="s">
        <v>678</v>
      </c>
      <c r="C113" s="220">
        <f t="shared" si="7"/>
        <v>8.5000000000000006E-2</v>
      </c>
      <c r="D113" s="225"/>
      <c r="E113" s="155" t="s">
        <v>2977</v>
      </c>
      <c r="F113" s="151">
        <f t="shared" si="4"/>
        <v>0.06</v>
      </c>
      <c r="G113" s="113">
        <v>43922</v>
      </c>
      <c r="H113" s="13"/>
      <c r="I113" s="26">
        <v>0.01</v>
      </c>
      <c r="J113" s="27">
        <v>0.01</v>
      </c>
      <c r="K113" s="26">
        <v>0</v>
      </c>
      <c r="L113" s="42">
        <v>6.5000000000000002E-2</v>
      </c>
      <c r="M113" s="42">
        <v>0.04</v>
      </c>
      <c r="N113" s="81">
        <f t="shared" si="5"/>
        <v>8.5000000000000006E-2</v>
      </c>
      <c r="O113" s="153">
        <f t="shared" si="6"/>
        <v>0.06</v>
      </c>
    </row>
    <row r="114" spans="1:15" s="6" customFormat="1" ht="12.6" customHeight="1">
      <c r="A114" s="114" t="s">
        <v>1127</v>
      </c>
      <c r="B114" s="219" t="s">
        <v>1128</v>
      </c>
      <c r="C114" s="220">
        <f t="shared" si="7"/>
        <v>8.5000000000000006E-2</v>
      </c>
      <c r="D114" s="225"/>
      <c r="E114" s="155" t="s">
        <v>2978</v>
      </c>
      <c r="F114" s="151">
        <f t="shared" si="4"/>
        <v>0.06</v>
      </c>
      <c r="G114" s="113">
        <v>43922</v>
      </c>
      <c r="H114" s="13"/>
      <c r="I114" s="26">
        <v>0.02</v>
      </c>
      <c r="J114" s="27">
        <v>0</v>
      </c>
      <c r="K114" s="26">
        <v>0</v>
      </c>
      <c r="L114" s="42">
        <v>6.5000000000000002E-2</v>
      </c>
      <c r="M114" s="42">
        <v>0.04</v>
      </c>
      <c r="N114" s="81">
        <f t="shared" si="5"/>
        <v>8.5000000000000006E-2</v>
      </c>
      <c r="O114" s="153">
        <f t="shared" si="6"/>
        <v>0.06</v>
      </c>
    </row>
    <row r="115" spans="1:15" s="6" customFormat="1" ht="12.6" customHeight="1">
      <c r="A115" s="115" t="s">
        <v>1297</v>
      </c>
      <c r="B115" s="219" t="s">
        <v>1298</v>
      </c>
      <c r="C115" s="220">
        <f t="shared" si="7"/>
        <v>7.4999999999999997E-2</v>
      </c>
      <c r="D115" s="225"/>
      <c r="E115" s="155" t="s">
        <v>2979</v>
      </c>
      <c r="F115" s="151">
        <f t="shared" si="4"/>
        <v>0.05</v>
      </c>
      <c r="G115" s="113">
        <v>42186</v>
      </c>
      <c r="H115" s="13"/>
      <c r="I115" s="26">
        <v>0.01</v>
      </c>
      <c r="J115" s="27">
        <v>0</v>
      </c>
      <c r="K115" s="26">
        <v>0</v>
      </c>
      <c r="L115" s="42">
        <v>6.5000000000000002E-2</v>
      </c>
      <c r="M115" s="42">
        <v>0.04</v>
      </c>
      <c r="N115" s="81">
        <f t="shared" si="5"/>
        <v>7.4999999999999997E-2</v>
      </c>
      <c r="O115" s="153">
        <f t="shared" si="6"/>
        <v>0.05</v>
      </c>
    </row>
    <row r="116" spans="1:15" s="6" customFormat="1" ht="12.6" customHeight="1">
      <c r="A116" s="114" t="s">
        <v>5</v>
      </c>
      <c r="B116" s="219" t="s">
        <v>6</v>
      </c>
      <c r="C116" s="220">
        <f t="shared" si="7"/>
        <v>8.5000000000000006E-2</v>
      </c>
      <c r="D116" s="225"/>
      <c r="E116" s="155" t="s">
        <v>2980</v>
      </c>
      <c r="F116" s="151">
        <f t="shared" si="4"/>
        <v>0.06</v>
      </c>
      <c r="G116" s="113">
        <v>44652</v>
      </c>
      <c r="H116" s="13"/>
      <c r="I116" s="26">
        <v>0.01</v>
      </c>
      <c r="J116" s="27">
        <v>0.01</v>
      </c>
      <c r="K116" s="26">
        <v>0</v>
      </c>
      <c r="L116" s="42">
        <v>6.5000000000000002E-2</v>
      </c>
      <c r="M116" s="42">
        <v>0.04</v>
      </c>
      <c r="N116" s="81">
        <f t="shared" si="5"/>
        <v>8.5000000000000006E-2</v>
      </c>
      <c r="O116" s="153">
        <f t="shared" si="6"/>
        <v>0.06</v>
      </c>
    </row>
    <row r="117" spans="1:15" s="6" customFormat="1" ht="12.6" customHeight="1">
      <c r="A117" s="114" t="s">
        <v>737</v>
      </c>
      <c r="B117" s="219" t="s">
        <v>738</v>
      </c>
      <c r="C117" s="220">
        <f t="shared" si="7"/>
        <v>0.08</v>
      </c>
      <c r="D117" s="225"/>
      <c r="E117" s="155" t="s">
        <v>2981</v>
      </c>
      <c r="F117" s="151">
        <f t="shared" si="4"/>
        <v>5.5E-2</v>
      </c>
      <c r="G117" s="113">
        <v>42186</v>
      </c>
      <c r="H117" s="13"/>
      <c r="I117" s="26">
        <v>1.4999999999999999E-2</v>
      </c>
      <c r="J117" s="27">
        <v>0</v>
      </c>
      <c r="K117" s="26">
        <v>0</v>
      </c>
      <c r="L117" s="42">
        <v>6.5000000000000002E-2</v>
      </c>
      <c r="M117" s="42">
        <v>0.04</v>
      </c>
      <c r="N117" s="81">
        <f t="shared" si="5"/>
        <v>0.08</v>
      </c>
      <c r="O117" s="153">
        <f t="shared" si="6"/>
        <v>5.5E-2</v>
      </c>
    </row>
    <row r="118" spans="1:15" s="6" customFormat="1" ht="12.6" customHeight="1">
      <c r="A118" s="114" t="s">
        <v>752</v>
      </c>
      <c r="B118" s="219" t="s">
        <v>753</v>
      </c>
      <c r="C118" s="220">
        <f t="shared" si="7"/>
        <v>9.5000000000000001E-2</v>
      </c>
      <c r="D118" s="225"/>
      <c r="E118" s="155" t="s">
        <v>2982</v>
      </c>
      <c r="F118" s="151">
        <f t="shared" si="4"/>
        <v>7.0000000000000007E-2</v>
      </c>
      <c r="G118" s="113">
        <v>43282</v>
      </c>
      <c r="H118" s="13"/>
      <c r="I118" s="26">
        <v>1.7500000000000002E-2</v>
      </c>
      <c r="J118" s="27">
        <v>1.2500000000000001E-2</v>
      </c>
      <c r="K118" s="26">
        <v>0</v>
      </c>
      <c r="L118" s="42">
        <v>6.5000000000000002E-2</v>
      </c>
      <c r="M118" s="42">
        <v>0.04</v>
      </c>
      <c r="N118" s="81">
        <f t="shared" si="5"/>
        <v>9.5000000000000001E-2</v>
      </c>
      <c r="O118" s="153">
        <f t="shared" si="6"/>
        <v>7.0000000000000007E-2</v>
      </c>
    </row>
    <row r="119" spans="1:15" s="6" customFormat="1" ht="12.6" customHeight="1">
      <c r="A119" s="158" t="s">
        <v>1802</v>
      </c>
      <c r="B119" s="219" t="s">
        <v>1803</v>
      </c>
      <c r="C119" s="220">
        <f t="shared" si="7"/>
        <v>0.115</v>
      </c>
      <c r="D119" s="225"/>
      <c r="E119" s="155" t="s">
        <v>2983</v>
      </c>
      <c r="F119" s="151">
        <f t="shared" si="4"/>
        <v>0.09</v>
      </c>
      <c r="G119" s="113">
        <v>43282</v>
      </c>
      <c r="H119" s="13"/>
      <c r="I119" s="26">
        <v>1.7500000000000002E-2</v>
      </c>
      <c r="J119" s="27">
        <v>1.2500000000000001E-2</v>
      </c>
      <c r="K119" s="26">
        <v>0.02</v>
      </c>
      <c r="L119" s="42">
        <v>6.5000000000000002E-2</v>
      </c>
      <c r="M119" s="42">
        <v>0.04</v>
      </c>
      <c r="N119" s="81">
        <f t="shared" si="5"/>
        <v>0.115</v>
      </c>
      <c r="O119" s="153">
        <f t="shared" si="6"/>
        <v>0.09</v>
      </c>
    </row>
    <row r="120" spans="1:15" s="6" customFormat="1" ht="12.6" customHeight="1">
      <c r="A120" s="158" t="s">
        <v>1781</v>
      </c>
      <c r="B120" s="219" t="s">
        <v>1782</v>
      </c>
      <c r="C120" s="220">
        <f t="shared" si="7"/>
        <v>0.10500000000000001</v>
      </c>
      <c r="D120" s="225"/>
      <c r="E120" s="155" t="s">
        <v>2984</v>
      </c>
      <c r="F120" s="151">
        <f t="shared" si="4"/>
        <v>0.08</v>
      </c>
      <c r="G120" s="113">
        <v>43282</v>
      </c>
      <c r="H120" s="13"/>
      <c r="I120" s="26">
        <v>1.7500000000000002E-2</v>
      </c>
      <c r="J120" s="27">
        <v>1.2500000000000001E-2</v>
      </c>
      <c r="K120" s="26">
        <v>0.01</v>
      </c>
      <c r="L120" s="42">
        <v>6.5000000000000002E-2</v>
      </c>
      <c r="M120" s="42">
        <v>0.04</v>
      </c>
      <c r="N120" s="81">
        <f t="shared" si="5"/>
        <v>0.10500000000000001</v>
      </c>
      <c r="O120" s="153">
        <f t="shared" si="6"/>
        <v>0.08</v>
      </c>
    </row>
    <row r="121" spans="1:15" s="6" customFormat="1" ht="12.6" customHeight="1">
      <c r="A121" s="114" t="s">
        <v>152</v>
      </c>
      <c r="B121" s="219" t="s">
        <v>153</v>
      </c>
      <c r="C121" s="220">
        <f t="shared" si="7"/>
        <v>0.09</v>
      </c>
      <c r="D121" s="225"/>
      <c r="E121" s="155" t="s">
        <v>2985</v>
      </c>
      <c r="F121" s="151">
        <f t="shared" si="4"/>
        <v>6.5000000000000002E-2</v>
      </c>
      <c r="G121" s="113">
        <v>42186</v>
      </c>
      <c r="H121" s="13"/>
      <c r="I121" s="26">
        <v>1.4999999999999999E-2</v>
      </c>
      <c r="J121" s="27">
        <v>0.01</v>
      </c>
      <c r="K121" s="26">
        <v>0</v>
      </c>
      <c r="L121" s="42">
        <v>6.5000000000000002E-2</v>
      </c>
      <c r="M121" s="42">
        <v>0.04</v>
      </c>
      <c r="N121" s="81">
        <f t="shared" si="5"/>
        <v>0.09</v>
      </c>
      <c r="O121" s="153">
        <f t="shared" si="6"/>
        <v>6.5000000000000002E-2</v>
      </c>
    </row>
    <row r="122" spans="1:15" s="6" customFormat="1" ht="12.6" customHeight="1">
      <c r="A122" s="114" t="s">
        <v>1568</v>
      </c>
      <c r="B122" s="219" t="s">
        <v>963</v>
      </c>
      <c r="C122" s="220">
        <f t="shared" si="7"/>
        <v>0.08</v>
      </c>
      <c r="D122" s="225"/>
      <c r="E122" s="155" t="s">
        <v>2986</v>
      </c>
      <c r="F122" s="151">
        <f t="shared" si="4"/>
        <v>5.5E-2</v>
      </c>
      <c r="G122" s="113">
        <v>42186</v>
      </c>
      <c r="H122" s="13"/>
      <c r="I122" s="26">
        <v>0.01</v>
      </c>
      <c r="J122" s="27">
        <v>5.0000000000000001E-3</v>
      </c>
      <c r="K122" s="26">
        <v>0</v>
      </c>
      <c r="L122" s="42">
        <v>6.5000000000000002E-2</v>
      </c>
      <c r="M122" s="42">
        <v>0.04</v>
      </c>
      <c r="N122" s="81">
        <f t="shared" si="5"/>
        <v>0.08</v>
      </c>
      <c r="O122" s="153">
        <f t="shared" si="6"/>
        <v>5.5E-2</v>
      </c>
    </row>
    <row r="123" spans="1:15" s="6" customFormat="1" ht="12.6" customHeight="1">
      <c r="A123" s="115" t="s">
        <v>2</v>
      </c>
      <c r="B123" s="219" t="s">
        <v>3</v>
      </c>
      <c r="C123" s="220">
        <f t="shared" si="7"/>
        <v>7.4999999999999997E-2</v>
      </c>
      <c r="D123" s="225"/>
      <c r="E123" s="155" t="s">
        <v>2987</v>
      </c>
      <c r="F123" s="151">
        <f t="shared" si="4"/>
        <v>0.05</v>
      </c>
      <c r="G123" s="113">
        <v>42186</v>
      </c>
      <c r="H123" s="13"/>
      <c r="I123" s="26">
        <v>0.01</v>
      </c>
      <c r="J123" s="27">
        <v>0</v>
      </c>
      <c r="K123" s="26">
        <v>0</v>
      </c>
      <c r="L123" s="42">
        <v>6.5000000000000002E-2</v>
      </c>
      <c r="M123" s="42">
        <v>0.04</v>
      </c>
      <c r="N123" s="81">
        <f t="shared" si="5"/>
        <v>7.4999999999999997E-2</v>
      </c>
      <c r="O123" s="153">
        <f t="shared" si="6"/>
        <v>0.05</v>
      </c>
    </row>
    <row r="124" spans="1:15" s="6" customFormat="1" ht="12.6" customHeight="1">
      <c r="A124" s="114" t="s">
        <v>4</v>
      </c>
      <c r="B124" s="219" t="s">
        <v>7</v>
      </c>
      <c r="C124" s="220">
        <f t="shared" si="7"/>
        <v>7.4999999999999997E-2</v>
      </c>
      <c r="D124" s="225"/>
      <c r="E124" s="155" t="s">
        <v>2988</v>
      </c>
      <c r="F124" s="151">
        <f t="shared" si="4"/>
        <v>0.05</v>
      </c>
      <c r="G124" s="113">
        <v>44652</v>
      </c>
      <c r="H124" s="13"/>
      <c r="I124" s="26">
        <v>0.01</v>
      </c>
      <c r="J124" s="27">
        <v>0</v>
      </c>
      <c r="K124" s="26">
        <v>0</v>
      </c>
      <c r="L124" s="42">
        <v>6.5000000000000002E-2</v>
      </c>
      <c r="M124" s="42">
        <v>0.04</v>
      </c>
      <c r="N124" s="81">
        <f t="shared" si="5"/>
        <v>7.4999999999999997E-2</v>
      </c>
      <c r="O124" s="153">
        <f t="shared" si="6"/>
        <v>0.05</v>
      </c>
    </row>
    <row r="125" spans="1:15" s="6" customFormat="1" ht="12.6" customHeight="1">
      <c r="A125" s="115" t="s">
        <v>16</v>
      </c>
      <c r="B125" s="219" t="s">
        <v>17</v>
      </c>
      <c r="C125" s="220">
        <f t="shared" si="7"/>
        <v>7.4999999999999997E-2</v>
      </c>
      <c r="D125" s="225"/>
      <c r="E125" s="155" t="s">
        <v>2989</v>
      </c>
      <c r="F125" s="151">
        <f t="shared" si="4"/>
        <v>0.05</v>
      </c>
      <c r="G125" s="113">
        <v>44652</v>
      </c>
      <c r="H125" s="13"/>
      <c r="I125" s="26">
        <v>0.01</v>
      </c>
      <c r="J125" s="27">
        <v>0</v>
      </c>
      <c r="K125" s="26">
        <v>0</v>
      </c>
      <c r="L125" s="42">
        <v>6.5000000000000002E-2</v>
      </c>
      <c r="M125" s="42">
        <v>0.04</v>
      </c>
      <c r="N125" s="81">
        <f t="shared" si="5"/>
        <v>7.4999999999999997E-2</v>
      </c>
      <c r="O125" s="153">
        <f t="shared" si="6"/>
        <v>0.05</v>
      </c>
    </row>
    <row r="126" spans="1:15" s="6" customFormat="1" ht="12.6" customHeight="1">
      <c r="A126" s="114" t="s">
        <v>1063</v>
      </c>
      <c r="B126" s="219" t="s">
        <v>1064</v>
      </c>
      <c r="C126" s="220">
        <f t="shared" si="7"/>
        <v>7.4999999999999997E-2</v>
      </c>
      <c r="D126" s="225"/>
      <c r="E126" s="155" t="s">
        <v>2990</v>
      </c>
      <c r="F126" s="151">
        <f t="shared" si="4"/>
        <v>0.05</v>
      </c>
      <c r="G126" s="113">
        <v>42186</v>
      </c>
      <c r="H126" s="13"/>
      <c r="I126" s="26">
        <v>0.01</v>
      </c>
      <c r="J126" s="27">
        <v>0</v>
      </c>
      <c r="K126" s="26">
        <v>0</v>
      </c>
      <c r="L126" s="42">
        <v>6.5000000000000002E-2</v>
      </c>
      <c r="M126" s="42">
        <v>0.04</v>
      </c>
      <c r="N126" s="81">
        <f t="shared" si="5"/>
        <v>7.4999999999999997E-2</v>
      </c>
      <c r="O126" s="153">
        <f t="shared" si="6"/>
        <v>0.05</v>
      </c>
    </row>
    <row r="127" spans="1:15" s="6" customFormat="1" ht="12.6" customHeight="1">
      <c r="A127" s="114" t="s">
        <v>2776</v>
      </c>
      <c r="B127" s="219" t="s">
        <v>2773</v>
      </c>
      <c r="C127" s="220">
        <f t="shared" ref="C127" si="8">SUM(N127)</f>
        <v>9.5000000000000001E-2</v>
      </c>
      <c r="D127" s="225"/>
      <c r="E127" s="155" t="s">
        <v>2991</v>
      </c>
      <c r="F127" s="151">
        <f t="shared" si="4"/>
        <v>7.0000000000000007E-2</v>
      </c>
      <c r="G127" s="113">
        <v>44652</v>
      </c>
      <c r="H127" s="13"/>
      <c r="I127" s="26">
        <v>1.4999999999999999E-2</v>
      </c>
      <c r="J127" s="27">
        <v>1.4999999999999999E-2</v>
      </c>
      <c r="K127" s="26">
        <v>0</v>
      </c>
      <c r="L127" s="42">
        <v>6.5000000000000002E-2</v>
      </c>
      <c r="M127" s="42">
        <v>0.04</v>
      </c>
      <c r="N127" s="81">
        <f t="shared" si="5"/>
        <v>9.5000000000000001E-2</v>
      </c>
      <c r="O127" s="153">
        <f t="shared" si="6"/>
        <v>7.0000000000000007E-2</v>
      </c>
    </row>
    <row r="128" spans="1:15" s="6" customFormat="1" ht="12.6" customHeight="1">
      <c r="A128" s="114" t="s">
        <v>2775</v>
      </c>
      <c r="B128" s="219" t="s">
        <v>120</v>
      </c>
      <c r="C128" s="220">
        <f t="shared" si="7"/>
        <v>0.09</v>
      </c>
      <c r="D128" s="225"/>
      <c r="E128" s="155" t="s">
        <v>2992</v>
      </c>
      <c r="F128" s="151">
        <f t="shared" si="4"/>
        <v>6.5000000000000002E-2</v>
      </c>
      <c r="G128" s="113">
        <v>44652</v>
      </c>
      <c r="H128" s="13"/>
      <c r="I128" s="26">
        <v>0.01</v>
      </c>
      <c r="J128" s="27">
        <v>1.4999999999999999E-2</v>
      </c>
      <c r="K128" s="26">
        <v>0</v>
      </c>
      <c r="L128" s="42">
        <v>6.5000000000000002E-2</v>
      </c>
      <c r="M128" s="42">
        <v>0.04</v>
      </c>
      <c r="N128" s="81">
        <f t="shared" si="5"/>
        <v>0.09</v>
      </c>
      <c r="O128" s="153">
        <f t="shared" si="6"/>
        <v>6.5000000000000002E-2</v>
      </c>
    </row>
    <row r="129" spans="1:15" s="6" customFormat="1" ht="12.6" customHeight="1">
      <c r="A129" s="115" t="s">
        <v>32</v>
      </c>
      <c r="B129" s="219" t="s">
        <v>33</v>
      </c>
      <c r="C129" s="220">
        <f t="shared" si="7"/>
        <v>0.08</v>
      </c>
      <c r="D129" s="225"/>
      <c r="E129" s="155" t="s">
        <v>2993</v>
      </c>
      <c r="F129" s="151">
        <f t="shared" si="4"/>
        <v>5.5E-2</v>
      </c>
      <c r="G129" s="113">
        <v>44378</v>
      </c>
      <c r="H129" s="13"/>
      <c r="I129" s="26">
        <v>1.4999999999999999E-2</v>
      </c>
      <c r="J129" s="27">
        <v>0</v>
      </c>
      <c r="K129" s="26">
        <v>0</v>
      </c>
      <c r="L129" s="42">
        <v>6.5000000000000002E-2</v>
      </c>
      <c r="M129" s="42">
        <v>0.04</v>
      </c>
      <c r="N129" s="81">
        <f t="shared" si="5"/>
        <v>0.08</v>
      </c>
      <c r="O129" s="153">
        <f t="shared" si="6"/>
        <v>5.5E-2</v>
      </c>
    </row>
    <row r="130" spans="1:15" s="6" customFormat="1" ht="12.6" customHeight="1">
      <c r="A130" s="114" t="s">
        <v>692</v>
      </c>
      <c r="B130" s="219" t="s">
        <v>693</v>
      </c>
      <c r="C130" s="220">
        <f t="shared" si="7"/>
        <v>9.5000000000000001E-2</v>
      </c>
      <c r="D130" s="225"/>
      <c r="E130" s="155" t="s">
        <v>2994</v>
      </c>
      <c r="F130" s="151">
        <f t="shared" si="4"/>
        <v>7.0000000000000007E-2</v>
      </c>
      <c r="G130" s="113">
        <v>42278</v>
      </c>
      <c r="H130" s="13"/>
      <c r="I130" s="26">
        <v>0</v>
      </c>
      <c r="J130" s="27">
        <v>0.03</v>
      </c>
      <c r="K130" s="26">
        <v>0</v>
      </c>
      <c r="L130" s="42">
        <v>6.5000000000000002E-2</v>
      </c>
      <c r="M130" s="42">
        <v>0.04</v>
      </c>
      <c r="N130" s="81">
        <f t="shared" si="5"/>
        <v>9.5000000000000001E-2</v>
      </c>
      <c r="O130" s="153">
        <f t="shared" si="6"/>
        <v>7.0000000000000007E-2</v>
      </c>
    </row>
    <row r="131" spans="1:15" s="6" customFormat="1" ht="12.6" customHeight="1">
      <c r="A131" s="114" t="s">
        <v>509</v>
      </c>
      <c r="B131" s="219" t="s">
        <v>510</v>
      </c>
      <c r="C131" s="220">
        <f t="shared" si="7"/>
        <v>9.2499999999999999E-2</v>
      </c>
      <c r="D131" s="225"/>
      <c r="E131" s="155" t="s">
        <v>2995</v>
      </c>
      <c r="F131" s="151">
        <f t="shared" si="4"/>
        <v>6.7500000000000004E-2</v>
      </c>
      <c r="G131" s="113">
        <v>42186</v>
      </c>
      <c r="H131" s="13"/>
      <c r="I131" s="26">
        <v>1.2500000000000001E-2</v>
      </c>
      <c r="J131" s="27">
        <v>1.4999999999999999E-2</v>
      </c>
      <c r="K131" s="26">
        <v>0</v>
      </c>
      <c r="L131" s="42">
        <v>6.5000000000000002E-2</v>
      </c>
      <c r="M131" s="42">
        <v>0.04</v>
      </c>
      <c r="N131" s="81">
        <f t="shared" si="5"/>
        <v>9.2499999999999999E-2</v>
      </c>
      <c r="O131" s="153">
        <f t="shared" si="6"/>
        <v>6.7500000000000004E-2</v>
      </c>
    </row>
    <row r="132" spans="1:15" s="6" customFormat="1" ht="12.6" customHeight="1">
      <c r="A132" s="115" t="s">
        <v>37</v>
      </c>
      <c r="B132" s="219" t="s">
        <v>38</v>
      </c>
      <c r="C132" s="220">
        <f t="shared" si="7"/>
        <v>8.5000000000000006E-2</v>
      </c>
      <c r="D132" s="225"/>
      <c r="E132" s="155" t="s">
        <v>2996</v>
      </c>
      <c r="F132" s="151">
        <f t="shared" ref="F132:F195" si="9">SUM(O132)</f>
        <v>0.06</v>
      </c>
      <c r="G132" s="113">
        <v>42186</v>
      </c>
      <c r="H132" s="13"/>
      <c r="I132" s="26">
        <v>0.02</v>
      </c>
      <c r="J132" s="27">
        <v>0</v>
      </c>
      <c r="K132" s="26">
        <v>0</v>
      </c>
      <c r="L132" s="42">
        <v>6.5000000000000002E-2</v>
      </c>
      <c r="M132" s="42">
        <v>0.04</v>
      </c>
      <c r="N132" s="81">
        <f t="shared" ref="N132:N195" si="10">SUM(I132:L132)</f>
        <v>8.5000000000000006E-2</v>
      </c>
      <c r="O132" s="153">
        <f t="shared" ref="O132:O195" si="11">SUM(I132+J132+K132+M132)</f>
        <v>0.06</v>
      </c>
    </row>
    <row r="133" spans="1:15" s="6" customFormat="1" ht="12.6" customHeight="1">
      <c r="A133" s="114" t="s">
        <v>303</v>
      </c>
      <c r="B133" s="219" t="s">
        <v>304</v>
      </c>
      <c r="C133" s="220">
        <f t="shared" si="7"/>
        <v>8.7499999999999994E-2</v>
      </c>
      <c r="D133" s="225"/>
      <c r="E133" s="155" t="s">
        <v>2997</v>
      </c>
      <c r="F133" s="151">
        <f t="shared" si="9"/>
        <v>6.25E-2</v>
      </c>
      <c r="G133" s="113">
        <v>44562</v>
      </c>
      <c r="H133" s="13"/>
      <c r="I133" s="26">
        <v>0.01</v>
      </c>
      <c r="J133" s="27">
        <v>1.2500000000000001E-2</v>
      </c>
      <c r="K133" s="26">
        <v>0</v>
      </c>
      <c r="L133" s="42">
        <v>6.5000000000000002E-2</v>
      </c>
      <c r="M133" s="42">
        <v>0.04</v>
      </c>
      <c r="N133" s="81">
        <f t="shared" si="10"/>
        <v>8.7499999999999994E-2</v>
      </c>
      <c r="O133" s="153">
        <f t="shared" si="11"/>
        <v>6.25E-2</v>
      </c>
    </row>
    <row r="134" spans="1:15" s="6" customFormat="1" ht="12.6" customHeight="1">
      <c r="A134" s="114" t="s">
        <v>384</v>
      </c>
      <c r="B134" s="219" t="s">
        <v>385</v>
      </c>
      <c r="C134" s="220">
        <f t="shared" si="7"/>
        <v>7.9000000000000001E-2</v>
      </c>
      <c r="D134" s="225"/>
      <c r="E134" s="155" t="s">
        <v>2998</v>
      </c>
      <c r="F134" s="151">
        <f t="shared" si="9"/>
        <v>5.3999999999999999E-2</v>
      </c>
      <c r="G134" s="113">
        <v>42186</v>
      </c>
      <c r="H134" s="13"/>
      <c r="I134" s="26">
        <v>1.4E-2</v>
      </c>
      <c r="J134" s="27">
        <v>0</v>
      </c>
      <c r="K134" s="26">
        <v>0</v>
      </c>
      <c r="L134" s="42">
        <v>6.5000000000000002E-2</v>
      </c>
      <c r="M134" s="42">
        <v>0.04</v>
      </c>
      <c r="N134" s="81">
        <f t="shared" si="10"/>
        <v>7.9000000000000001E-2</v>
      </c>
      <c r="O134" s="153">
        <f t="shared" si="11"/>
        <v>5.3999999999999999E-2</v>
      </c>
    </row>
    <row r="135" spans="1:15" s="6" customFormat="1" ht="12.6" customHeight="1">
      <c r="A135" s="114" t="s">
        <v>1486</v>
      </c>
      <c r="B135" s="219" t="s">
        <v>1487</v>
      </c>
      <c r="C135" s="220">
        <f t="shared" si="7"/>
        <v>0.08</v>
      </c>
      <c r="D135" s="225"/>
      <c r="E135" s="155" t="s">
        <v>2999</v>
      </c>
      <c r="F135" s="151">
        <f t="shared" si="9"/>
        <v>5.5E-2</v>
      </c>
      <c r="G135" s="113">
        <v>42186</v>
      </c>
      <c r="H135" s="13"/>
      <c r="I135" s="26">
        <v>0.01</v>
      </c>
      <c r="J135" s="27">
        <v>5.0000000000000001E-3</v>
      </c>
      <c r="K135" s="26">
        <v>0</v>
      </c>
      <c r="L135" s="42">
        <v>6.5000000000000002E-2</v>
      </c>
      <c r="M135" s="42">
        <v>0.04</v>
      </c>
      <c r="N135" s="81">
        <f t="shared" si="10"/>
        <v>0.08</v>
      </c>
      <c r="O135" s="153">
        <f t="shared" si="11"/>
        <v>5.5E-2</v>
      </c>
    </row>
    <row r="136" spans="1:15" s="6" customFormat="1" ht="12.6" customHeight="1">
      <c r="A136" s="115" t="s">
        <v>45</v>
      </c>
      <c r="B136" s="219" t="s">
        <v>46</v>
      </c>
      <c r="C136" s="220">
        <f t="shared" si="7"/>
        <v>6.5000000000000002E-2</v>
      </c>
      <c r="D136" s="225"/>
      <c r="E136" s="155" t="s">
        <v>3000</v>
      </c>
      <c r="F136" s="151">
        <f t="shared" si="9"/>
        <v>0.04</v>
      </c>
      <c r="G136" s="113">
        <v>42186</v>
      </c>
      <c r="H136" s="13"/>
      <c r="I136" s="26">
        <v>0</v>
      </c>
      <c r="J136" s="27">
        <v>0</v>
      </c>
      <c r="K136" s="26">
        <v>0</v>
      </c>
      <c r="L136" s="42">
        <v>6.5000000000000002E-2</v>
      </c>
      <c r="M136" s="42">
        <v>0.04</v>
      </c>
      <c r="N136" s="81">
        <f t="shared" si="10"/>
        <v>6.5000000000000002E-2</v>
      </c>
      <c r="O136" s="153">
        <f t="shared" si="11"/>
        <v>0.04</v>
      </c>
    </row>
    <row r="137" spans="1:15" s="6" customFormat="1" ht="12.6" customHeight="1">
      <c r="A137" s="114" t="s">
        <v>47</v>
      </c>
      <c r="B137" s="219" t="s">
        <v>48</v>
      </c>
      <c r="C137" s="220">
        <f t="shared" si="7"/>
        <v>9.5000000000000001E-2</v>
      </c>
      <c r="D137" s="225"/>
      <c r="E137" s="155" t="s">
        <v>3001</v>
      </c>
      <c r="F137" s="151">
        <f t="shared" si="9"/>
        <v>7.0000000000000007E-2</v>
      </c>
      <c r="G137" s="113">
        <v>42186</v>
      </c>
      <c r="H137" s="13"/>
      <c r="I137" s="26">
        <v>0.01</v>
      </c>
      <c r="J137" s="27">
        <v>0.02</v>
      </c>
      <c r="K137" s="26">
        <v>0</v>
      </c>
      <c r="L137" s="42">
        <v>6.5000000000000002E-2</v>
      </c>
      <c r="M137" s="42">
        <v>0.04</v>
      </c>
      <c r="N137" s="81">
        <f t="shared" si="10"/>
        <v>9.5000000000000001E-2</v>
      </c>
      <c r="O137" s="153">
        <f t="shared" si="11"/>
        <v>7.0000000000000007E-2</v>
      </c>
    </row>
    <row r="138" spans="1:15" s="6" customFormat="1" ht="12.6" customHeight="1">
      <c r="A138" s="115" t="s">
        <v>61</v>
      </c>
      <c r="B138" s="219" t="s">
        <v>62</v>
      </c>
      <c r="C138" s="220">
        <f t="shared" si="7"/>
        <v>7.4999999999999997E-2</v>
      </c>
      <c r="D138" s="225"/>
      <c r="E138" s="155" t="s">
        <v>3002</v>
      </c>
      <c r="F138" s="151">
        <f t="shared" si="9"/>
        <v>0.05</v>
      </c>
      <c r="G138" s="113">
        <v>42186</v>
      </c>
      <c r="H138" s="13"/>
      <c r="I138" s="26">
        <v>0.01</v>
      </c>
      <c r="J138" s="27">
        <v>0</v>
      </c>
      <c r="K138" s="26">
        <v>0</v>
      </c>
      <c r="L138" s="42">
        <v>6.5000000000000002E-2</v>
      </c>
      <c r="M138" s="42">
        <v>0.04</v>
      </c>
      <c r="N138" s="81">
        <f t="shared" si="10"/>
        <v>7.4999999999999997E-2</v>
      </c>
      <c r="O138" s="153">
        <f t="shared" si="11"/>
        <v>0.05</v>
      </c>
    </row>
    <row r="139" spans="1:15" s="6" customFormat="1" ht="12.6" customHeight="1">
      <c r="A139" s="114" t="s">
        <v>1316</v>
      </c>
      <c r="B139" s="219" t="s">
        <v>137</v>
      </c>
      <c r="C139" s="220">
        <f t="shared" si="7"/>
        <v>7.4999999999999997E-2</v>
      </c>
      <c r="D139" s="225"/>
      <c r="E139" s="155" t="s">
        <v>3003</v>
      </c>
      <c r="F139" s="151">
        <f t="shared" si="9"/>
        <v>0.05</v>
      </c>
      <c r="G139" s="113">
        <v>42186</v>
      </c>
      <c r="H139" s="13"/>
      <c r="I139" s="26">
        <v>0.01</v>
      </c>
      <c r="J139" s="27">
        <v>0</v>
      </c>
      <c r="K139" s="26">
        <v>0</v>
      </c>
      <c r="L139" s="42">
        <v>6.5000000000000002E-2</v>
      </c>
      <c r="M139" s="42">
        <v>0.04</v>
      </c>
      <c r="N139" s="81">
        <f t="shared" si="10"/>
        <v>7.4999999999999997E-2</v>
      </c>
      <c r="O139" s="153">
        <f t="shared" si="11"/>
        <v>0.05</v>
      </c>
    </row>
    <row r="140" spans="1:15" s="6" customFormat="1" ht="12.6" customHeight="1">
      <c r="A140" s="114" t="s">
        <v>1315</v>
      </c>
      <c r="B140" s="219" t="s">
        <v>782</v>
      </c>
      <c r="C140" s="220">
        <f t="shared" si="7"/>
        <v>7.2500000000000009E-2</v>
      </c>
      <c r="D140" s="225"/>
      <c r="E140" s="155" t="s">
        <v>3004</v>
      </c>
      <c r="F140" s="151">
        <f t="shared" si="9"/>
        <v>4.7500000000000001E-2</v>
      </c>
      <c r="G140" s="113">
        <v>42186</v>
      </c>
      <c r="H140" s="13"/>
      <c r="I140" s="26">
        <v>7.4999999999999997E-3</v>
      </c>
      <c r="J140" s="27">
        <v>0</v>
      </c>
      <c r="K140" s="26">
        <v>0</v>
      </c>
      <c r="L140" s="42">
        <v>6.5000000000000002E-2</v>
      </c>
      <c r="M140" s="42">
        <v>0.04</v>
      </c>
      <c r="N140" s="81">
        <f t="shared" si="10"/>
        <v>7.2500000000000009E-2</v>
      </c>
      <c r="O140" s="153">
        <f t="shared" si="11"/>
        <v>4.7500000000000001E-2</v>
      </c>
    </row>
    <row r="141" spans="1:15" s="6" customFormat="1" ht="12.6" customHeight="1">
      <c r="A141" s="114" t="s">
        <v>1065</v>
      </c>
      <c r="B141" s="219" t="s">
        <v>1066</v>
      </c>
      <c r="C141" s="220">
        <f t="shared" si="7"/>
        <v>7.4999999999999997E-2</v>
      </c>
      <c r="D141" s="225"/>
      <c r="E141" s="155" t="s">
        <v>3005</v>
      </c>
      <c r="F141" s="151">
        <f t="shared" si="9"/>
        <v>0.05</v>
      </c>
      <c r="G141" s="113">
        <v>42186</v>
      </c>
      <c r="H141" s="13"/>
      <c r="I141" s="26">
        <v>0.01</v>
      </c>
      <c r="J141" s="27">
        <v>0</v>
      </c>
      <c r="K141" s="26">
        <v>0</v>
      </c>
      <c r="L141" s="42">
        <v>6.5000000000000002E-2</v>
      </c>
      <c r="M141" s="42">
        <v>0.04</v>
      </c>
      <c r="N141" s="81">
        <f t="shared" si="10"/>
        <v>7.4999999999999997E-2</v>
      </c>
      <c r="O141" s="153">
        <f t="shared" si="11"/>
        <v>0.05</v>
      </c>
    </row>
    <row r="142" spans="1:15" s="6" customFormat="1" ht="12.6" customHeight="1">
      <c r="A142" s="114" t="s">
        <v>1317</v>
      </c>
      <c r="B142" s="219" t="s">
        <v>49</v>
      </c>
      <c r="C142" s="220">
        <f t="shared" si="7"/>
        <v>8.5000000000000006E-2</v>
      </c>
      <c r="D142" s="225"/>
      <c r="E142" s="155" t="s">
        <v>3006</v>
      </c>
      <c r="F142" s="151">
        <f t="shared" si="9"/>
        <v>0.06</v>
      </c>
      <c r="G142" s="113">
        <v>42186</v>
      </c>
      <c r="H142" s="13"/>
      <c r="I142" s="26">
        <v>0.01</v>
      </c>
      <c r="J142" s="27">
        <v>0.01</v>
      </c>
      <c r="K142" s="26">
        <v>0</v>
      </c>
      <c r="L142" s="42">
        <v>6.5000000000000002E-2</v>
      </c>
      <c r="M142" s="42">
        <v>0.04</v>
      </c>
      <c r="N142" s="81">
        <f t="shared" si="10"/>
        <v>8.5000000000000006E-2</v>
      </c>
      <c r="O142" s="153">
        <f t="shared" si="11"/>
        <v>0.06</v>
      </c>
    </row>
    <row r="143" spans="1:15" s="6" customFormat="1" ht="12.6" customHeight="1">
      <c r="A143" s="114" t="s">
        <v>1318</v>
      </c>
      <c r="B143" s="219" t="s">
        <v>1232</v>
      </c>
      <c r="C143" s="220">
        <f t="shared" si="7"/>
        <v>8.5000000000000006E-2</v>
      </c>
      <c r="D143" s="225"/>
      <c r="E143" s="155" t="s">
        <v>3007</v>
      </c>
      <c r="F143" s="151">
        <f t="shared" si="9"/>
        <v>0.06</v>
      </c>
      <c r="G143" s="113">
        <v>42186</v>
      </c>
      <c r="H143" s="13"/>
      <c r="I143" s="26">
        <v>0.01</v>
      </c>
      <c r="J143" s="27">
        <v>0.01</v>
      </c>
      <c r="K143" s="26">
        <v>0</v>
      </c>
      <c r="L143" s="42">
        <v>6.5000000000000002E-2</v>
      </c>
      <c r="M143" s="42">
        <v>0.04</v>
      </c>
      <c r="N143" s="81">
        <f t="shared" si="10"/>
        <v>8.5000000000000006E-2</v>
      </c>
      <c r="O143" s="153">
        <f t="shared" si="11"/>
        <v>0.06</v>
      </c>
    </row>
    <row r="144" spans="1:15" s="6" customFormat="1" ht="12.6" customHeight="1">
      <c r="A144" s="114" t="s">
        <v>321</v>
      </c>
      <c r="B144" s="219" t="s">
        <v>322</v>
      </c>
      <c r="C144" s="220">
        <f t="shared" si="7"/>
        <v>7.4999999999999997E-2</v>
      </c>
      <c r="D144" s="225"/>
      <c r="E144" s="155" t="s">
        <v>3008</v>
      </c>
      <c r="F144" s="151">
        <f t="shared" si="9"/>
        <v>0.05</v>
      </c>
      <c r="G144" s="113">
        <v>44378</v>
      </c>
      <c r="H144" s="13"/>
      <c r="I144" s="26">
        <v>0.01</v>
      </c>
      <c r="J144" s="27">
        <v>0</v>
      </c>
      <c r="K144" s="26">
        <v>0</v>
      </c>
      <c r="L144" s="42">
        <v>6.5000000000000002E-2</v>
      </c>
      <c r="M144" s="42">
        <v>0.04</v>
      </c>
      <c r="N144" s="81">
        <f t="shared" si="10"/>
        <v>7.4999999999999997E-2</v>
      </c>
      <c r="O144" s="153">
        <f t="shared" si="11"/>
        <v>0.05</v>
      </c>
    </row>
    <row r="145" spans="1:15" s="6" customFormat="1" ht="12.6" customHeight="1">
      <c r="A145" s="115" t="s">
        <v>75</v>
      </c>
      <c r="B145" s="219" t="s">
        <v>76</v>
      </c>
      <c r="C145" s="220">
        <f t="shared" ref="C145:C234" si="12">SUM(N145)</f>
        <v>7.4999999999999997E-2</v>
      </c>
      <c r="D145" s="225"/>
      <c r="E145" s="155" t="s">
        <v>3009</v>
      </c>
      <c r="F145" s="151">
        <f t="shared" si="9"/>
        <v>0.05</v>
      </c>
      <c r="G145" s="113">
        <v>42186</v>
      </c>
      <c r="H145" s="13"/>
      <c r="I145" s="26">
        <v>0.01</v>
      </c>
      <c r="J145" s="27">
        <v>0</v>
      </c>
      <c r="K145" s="26">
        <v>0</v>
      </c>
      <c r="L145" s="42">
        <v>6.5000000000000002E-2</v>
      </c>
      <c r="M145" s="42">
        <v>0.04</v>
      </c>
      <c r="N145" s="81">
        <f t="shared" si="10"/>
        <v>7.4999999999999997E-2</v>
      </c>
      <c r="O145" s="153">
        <f t="shared" si="11"/>
        <v>0.05</v>
      </c>
    </row>
    <row r="146" spans="1:15" s="6" customFormat="1" ht="12.6" customHeight="1">
      <c r="A146" s="114" t="s">
        <v>65</v>
      </c>
      <c r="B146" s="219" t="s">
        <v>66</v>
      </c>
      <c r="C146" s="220">
        <f t="shared" si="12"/>
        <v>7.4999999999999997E-2</v>
      </c>
      <c r="D146" s="225"/>
      <c r="E146" s="155" t="s">
        <v>3010</v>
      </c>
      <c r="F146" s="151">
        <f t="shared" si="9"/>
        <v>0.05</v>
      </c>
      <c r="G146" s="113">
        <v>42186</v>
      </c>
      <c r="H146" s="13"/>
      <c r="I146" s="26">
        <v>0.01</v>
      </c>
      <c r="J146" s="27">
        <v>0</v>
      </c>
      <c r="K146" s="26">
        <v>0</v>
      </c>
      <c r="L146" s="42">
        <v>6.5000000000000002E-2</v>
      </c>
      <c r="M146" s="42">
        <v>0.04</v>
      </c>
      <c r="N146" s="81">
        <f t="shared" si="10"/>
        <v>7.4999999999999997E-2</v>
      </c>
      <c r="O146" s="153">
        <f t="shared" si="11"/>
        <v>0.05</v>
      </c>
    </row>
    <row r="147" spans="1:15" s="6" customFormat="1" ht="12.6" customHeight="1">
      <c r="A147" s="114" t="s">
        <v>890</v>
      </c>
      <c r="B147" s="219" t="s">
        <v>891</v>
      </c>
      <c r="C147" s="220">
        <f t="shared" si="12"/>
        <v>8.2500000000000004E-2</v>
      </c>
      <c r="D147" s="225"/>
      <c r="E147" s="155" t="s">
        <v>3011</v>
      </c>
      <c r="F147" s="151">
        <f t="shared" si="9"/>
        <v>5.7500000000000002E-2</v>
      </c>
      <c r="G147" s="113">
        <v>42186</v>
      </c>
      <c r="H147" s="13"/>
      <c r="I147" s="26">
        <v>1.7500000000000002E-2</v>
      </c>
      <c r="J147" s="27">
        <v>0</v>
      </c>
      <c r="K147" s="26">
        <v>0</v>
      </c>
      <c r="L147" s="42">
        <v>6.5000000000000002E-2</v>
      </c>
      <c r="M147" s="42">
        <v>0.04</v>
      </c>
      <c r="N147" s="81">
        <f t="shared" si="10"/>
        <v>8.2500000000000004E-2</v>
      </c>
      <c r="O147" s="153">
        <f t="shared" si="11"/>
        <v>5.7500000000000002E-2</v>
      </c>
    </row>
    <row r="148" spans="1:15" s="6" customFormat="1" ht="12.6" customHeight="1">
      <c r="A148" s="115" t="s">
        <v>89</v>
      </c>
      <c r="B148" s="219" t="s">
        <v>90</v>
      </c>
      <c r="C148" s="220">
        <f t="shared" si="12"/>
        <v>6.5000000000000002E-2</v>
      </c>
      <c r="D148" s="225"/>
      <c r="E148" s="155" t="s">
        <v>3012</v>
      </c>
      <c r="F148" s="151">
        <f t="shared" si="9"/>
        <v>0.04</v>
      </c>
      <c r="G148" s="113">
        <v>42186</v>
      </c>
      <c r="H148" s="13"/>
      <c r="I148" s="26">
        <v>0</v>
      </c>
      <c r="J148" s="27">
        <v>0</v>
      </c>
      <c r="K148" s="26">
        <v>0</v>
      </c>
      <c r="L148" s="42">
        <v>6.5000000000000002E-2</v>
      </c>
      <c r="M148" s="42">
        <v>0.04</v>
      </c>
      <c r="N148" s="81">
        <f t="shared" si="10"/>
        <v>6.5000000000000002E-2</v>
      </c>
      <c r="O148" s="153">
        <f t="shared" si="11"/>
        <v>0.04</v>
      </c>
    </row>
    <row r="149" spans="1:15" s="6" customFormat="1" ht="12.6" customHeight="1">
      <c r="A149" s="114" t="s">
        <v>694</v>
      </c>
      <c r="B149" s="219" t="s">
        <v>695</v>
      </c>
      <c r="C149" s="220">
        <f t="shared" si="12"/>
        <v>9.5000000000000001E-2</v>
      </c>
      <c r="D149" s="225"/>
      <c r="E149" s="155" t="s">
        <v>3013</v>
      </c>
      <c r="F149" s="151">
        <f t="shared" si="9"/>
        <v>7.0000000000000007E-2</v>
      </c>
      <c r="G149" s="113">
        <v>42186</v>
      </c>
      <c r="H149" s="13"/>
      <c r="I149" s="26">
        <v>0</v>
      </c>
      <c r="J149" s="27">
        <v>0.03</v>
      </c>
      <c r="K149" s="26">
        <v>0</v>
      </c>
      <c r="L149" s="42">
        <v>6.5000000000000002E-2</v>
      </c>
      <c r="M149" s="42">
        <v>0.04</v>
      </c>
      <c r="N149" s="81">
        <f t="shared" si="10"/>
        <v>9.5000000000000001E-2</v>
      </c>
      <c r="O149" s="153">
        <f t="shared" si="11"/>
        <v>7.0000000000000007E-2</v>
      </c>
    </row>
    <row r="150" spans="1:15" s="6" customFormat="1" ht="12.6" customHeight="1">
      <c r="A150" s="158" t="s">
        <v>1804</v>
      </c>
      <c r="B150" s="219" t="s">
        <v>1805</v>
      </c>
      <c r="C150" s="220">
        <f t="shared" si="12"/>
        <v>0.115</v>
      </c>
      <c r="D150" s="225"/>
      <c r="E150" s="155" t="s">
        <v>3014</v>
      </c>
      <c r="F150" s="151">
        <f t="shared" si="9"/>
        <v>0.09</v>
      </c>
      <c r="G150" s="113">
        <v>42917</v>
      </c>
      <c r="H150" s="13"/>
      <c r="I150" s="26">
        <v>0</v>
      </c>
      <c r="J150" s="27">
        <v>0.03</v>
      </c>
      <c r="K150" s="26">
        <v>0.02</v>
      </c>
      <c r="L150" s="42">
        <v>6.5000000000000002E-2</v>
      </c>
      <c r="M150" s="42">
        <v>0.04</v>
      </c>
      <c r="N150" s="81">
        <f t="shared" si="10"/>
        <v>0.115</v>
      </c>
      <c r="O150" s="153">
        <f t="shared" si="11"/>
        <v>0.09</v>
      </c>
    </row>
    <row r="151" spans="1:15" s="6" customFormat="1" ht="12.6" customHeight="1">
      <c r="A151" s="114" t="s">
        <v>1189</v>
      </c>
      <c r="B151" s="219" t="s">
        <v>1190</v>
      </c>
      <c r="C151" s="220">
        <f t="shared" si="12"/>
        <v>0.09</v>
      </c>
      <c r="D151" s="225"/>
      <c r="E151" s="155" t="s">
        <v>3015</v>
      </c>
      <c r="F151" s="151">
        <f t="shared" si="9"/>
        <v>6.5000000000000002E-2</v>
      </c>
      <c r="G151" s="113">
        <v>43831</v>
      </c>
      <c r="H151" s="13"/>
      <c r="I151" s="26">
        <v>1.7500000000000002E-2</v>
      </c>
      <c r="J151" s="27">
        <v>7.4999999999999997E-3</v>
      </c>
      <c r="K151" s="26">
        <v>0</v>
      </c>
      <c r="L151" s="42">
        <v>6.5000000000000002E-2</v>
      </c>
      <c r="M151" s="42">
        <v>0.04</v>
      </c>
      <c r="N151" s="81">
        <f t="shared" si="10"/>
        <v>0.09</v>
      </c>
      <c r="O151" s="153">
        <f t="shared" si="11"/>
        <v>6.5000000000000002E-2</v>
      </c>
    </row>
    <row r="152" spans="1:15" s="6" customFormat="1" ht="12.6" customHeight="1">
      <c r="A152" s="158" t="s">
        <v>2824</v>
      </c>
      <c r="B152" s="219" t="s">
        <v>2827</v>
      </c>
      <c r="C152" s="220">
        <v>0.11</v>
      </c>
      <c r="D152" s="225"/>
      <c r="E152" s="151" t="s">
        <v>3019</v>
      </c>
      <c r="F152" s="151">
        <f t="shared" si="9"/>
        <v>8.4999999999999992E-2</v>
      </c>
      <c r="G152" s="113">
        <v>44835</v>
      </c>
      <c r="H152" s="13"/>
      <c r="I152" s="26">
        <v>1.7500000000000002E-2</v>
      </c>
      <c r="J152" s="27">
        <v>7.4999999999999997E-3</v>
      </c>
      <c r="K152" s="26">
        <v>0.02</v>
      </c>
      <c r="L152" s="42">
        <v>6.5000000000000002E-2</v>
      </c>
      <c r="M152" s="42">
        <v>0.04</v>
      </c>
      <c r="N152" s="81">
        <f t="shared" si="10"/>
        <v>0.11</v>
      </c>
      <c r="O152" s="153">
        <f t="shared" si="11"/>
        <v>8.4999999999999992E-2</v>
      </c>
    </row>
    <row r="153" spans="1:15" s="6" customFormat="1" ht="12.6" customHeight="1">
      <c r="A153" s="114" t="s">
        <v>91</v>
      </c>
      <c r="B153" s="219" t="s">
        <v>92</v>
      </c>
      <c r="C153" s="220">
        <f t="shared" si="12"/>
        <v>8.5000000000000006E-2</v>
      </c>
      <c r="D153" s="225"/>
      <c r="E153" s="155" t="s">
        <v>3016</v>
      </c>
      <c r="F153" s="151">
        <f t="shared" si="9"/>
        <v>0.06</v>
      </c>
      <c r="G153" s="113">
        <v>42186</v>
      </c>
      <c r="H153" s="13"/>
      <c r="I153" s="26">
        <v>0</v>
      </c>
      <c r="J153" s="27">
        <v>0.02</v>
      </c>
      <c r="K153" s="26">
        <v>0</v>
      </c>
      <c r="L153" s="42">
        <v>6.5000000000000002E-2</v>
      </c>
      <c r="M153" s="42">
        <v>0.04</v>
      </c>
      <c r="N153" s="81">
        <f t="shared" si="10"/>
        <v>8.5000000000000006E-2</v>
      </c>
      <c r="O153" s="153">
        <f t="shared" si="11"/>
        <v>0.06</v>
      </c>
    </row>
    <row r="154" spans="1:15" s="6" customFormat="1" ht="12.6" customHeight="1">
      <c r="A154" s="114" t="s">
        <v>1200</v>
      </c>
      <c r="B154" s="219" t="s">
        <v>1201</v>
      </c>
      <c r="C154" s="220">
        <f t="shared" si="12"/>
        <v>8.5000000000000006E-2</v>
      </c>
      <c r="D154" s="225"/>
      <c r="E154" s="155" t="s">
        <v>3017</v>
      </c>
      <c r="F154" s="151">
        <f t="shared" si="9"/>
        <v>0.06</v>
      </c>
      <c r="G154" s="113">
        <v>43922</v>
      </c>
      <c r="H154" s="13"/>
      <c r="I154" s="26">
        <v>0.01</v>
      </c>
      <c r="J154" s="27">
        <v>0.01</v>
      </c>
      <c r="K154" s="26">
        <v>0</v>
      </c>
      <c r="L154" s="42">
        <v>6.5000000000000002E-2</v>
      </c>
      <c r="M154" s="42">
        <v>0.04</v>
      </c>
      <c r="N154" s="81">
        <f t="shared" si="10"/>
        <v>8.5000000000000006E-2</v>
      </c>
      <c r="O154" s="153">
        <f t="shared" si="11"/>
        <v>0.06</v>
      </c>
    </row>
    <row r="155" spans="1:15" s="6" customFormat="1" ht="12.6" customHeight="1">
      <c r="A155" s="114" t="s">
        <v>1442</v>
      </c>
      <c r="B155" s="219" t="s">
        <v>1443</v>
      </c>
      <c r="C155" s="220">
        <f t="shared" si="12"/>
        <v>0.08</v>
      </c>
      <c r="D155" s="225"/>
      <c r="E155" s="155" t="s">
        <v>3018</v>
      </c>
      <c r="F155" s="151">
        <f t="shared" si="9"/>
        <v>5.5E-2</v>
      </c>
      <c r="G155" s="113">
        <v>44927</v>
      </c>
      <c r="H155" s="13"/>
      <c r="I155" s="26">
        <v>0.01</v>
      </c>
      <c r="J155" s="27">
        <v>5.0000000000000001E-3</v>
      </c>
      <c r="K155" s="26">
        <v>0</v>
      </c>
      <c r="L155" s="42">
        <v>6.5000000000000002E-2</v>
      </c>
      <c r="M155" s="42">
        <v>0.04</v>
      </c>
      <c r="N155" s="81">
        <f t="shared" si="10"/>
        <v>0.08</v>
      </c>
      <c r="O155" s="153">
        <f t="shared" si="11"/>
        <v>5.5E-2</v>
      </c>
    </row>
    <row r="156" spans="1:15" s="6" customFormat="1" ht="12.6" customHeight="1">
      <c r="A156" s="114" t="s">
        <v>20</v>
      </c>
      <c r="B156" s="219" t="s">
        <v>21</v>
      </c>
      <c r="C156" s="220">
        <f t="shared" si="12"/>
        <v>0.09</v>
      </c>
      <c r="D156" s="225"/>
      <c r="E156" s="155" t="s">
        <v>3020</v>
      </c>
      <c r="F156" s="151">
        <f t="shared" si="9"/>
        <v>6.5000000000000002E-2</v>
      </c>
      <c r="G156" s="113">
        <v>44835</v>
      </c>
      <c r="H156" s="13"/>
      <c r="I156" s="26">
        <v>1.4999999999999999E-2</v>
      </c>
      <c r="J156" s="27">
        <v>0.01</v>
      </c>
      <c r="K156" s="26">
        <v>0</v>
      </c>
      <c r="L156" s="42">
        <v>6.5000000000000002E-2</v>
      </c>
      <c r="M156" s="42">
        <v>0.04</v>
      </c>
      <c r="N156" s="81">
        <f t="shared" si="10"/>
        <v>0.09</v>
      </c>
      <c r="O156" s="153">
        <f t="shared" si="11"/>
        <v>6.5000000000000002E-2</v>
      </c>
    </row>
    <row r="157" spans="1:15" s="6" customFormat="1" ht="12.6" customHeight="1">
      <c r="A157" s="114" t="s">
        <v>1067</v>
      </c>
      <c r="B157" s="219" t="s">
        <v>1068</v>
      </c>
      <c r="C157" s="220">
        <f t="shared" si="12"/>
        <v>7.4999999999999997E-2</v>
      </c>
      <c r="D157" s="225"/>
      <c r="E157" s="155" t="s">
        <v>3021</v>
      </c>
      <c r="F157" s="151">
        <f t="shared" si="9"/>
        <v>0.05</v>
      </c>
      <c r="G157" s="113">
        <v>42186</v>
      </c>
      <c r="H157" s="13"/>
      <c r="I157" s="26">
        <v>0.01</v>
      </c>
      <c r="J157" s="27">
        <v>0</v>
      </c>
      <c r="K157" s="26">
        <v>0</v>
      </c>
      <c r="L157" s="42">
        <v>6.5000000000000002E-2</v>
      </c>
      <c r="M157" s="42">
        <v>0.04</v>
      </c>
      <c r="N157" s="81">
        <f t="shared" si="10"/>
        <v>7.4999999999999997E-2</v>
      </c>
      <c r="O157" s="153">
        <f t="shared" si="11"/>
        <v>0.05</v>
      </c>
    </row>
    <row r="158" spans="1:15" s="6" customFormat="1" ht="12.6" customHeight="1">
      <c r="A158" s="115" t="s">
        <v>97</v>
      </c>
      <c r="B158" s="219" t="s">
        <v>98</v>
      </c>
      <c r="C158" s="220">
        <f t="shared" si="12"/>
        <v>6.5000000000000002E-2</v>
      </c>
      <c r="D158" s="225"/>
      <c r="E158" s="155" t="s">
        <v>3022</v>
      </c>
      <c r="F158" s="151">
        <f t="shared" si="9"/>
        <v>0.04</v>
      </c>
      <c r="G158" s="113">
        <v>42186</v>
      </c>
      <c r="H158" s="13"/>
      <c r="I158" s="26">
        <v>0</v>
      </c>
      <c r="J158" s="27">
        <v>0</v>
      </c>
      <c r="K158" s="26">
        <v>0</v>
      </c>
      <c r="L158" s="42">
        <v>6.5000000000000002E-2</v>
      </c>
      <c r="M158" s="42">
        <v>0.04</v>
      </c>
      <c r="N158" s="81">
        <f t="shared" si="10"/>
        <v>6.5000000000000002E-2</v>
      </c>
      <c r="O158" s="153">
        <f t="shared" si="11"/>
        <v>0.04</v>
      </c>
    </row>
    <row r="159" spans="1:15" s="6" customFormat="1" ht="12.6" customHeight="1">
      <c r="A159" s="114" t="s">
        <v>67</v>
      </c>
      <c r="B159" s="219" t="s">
        <v>68</v>
      </c>
      <c r="C159" s="220">
        <f t="shared" si="12"/>
        <v>8.5000000000000006E-2</v>
      </c>
      <c r="D159" s="225"/>
      <c r="E159" s="155" t="s">
        <v>3023</v>
      </c>
      <c r="F159" s="151">
        <f t="shared" si="9"/>
        <v>0.06</v>
      </c>
      <c r="G159" s="113">
        <v>42186</v>
      </c>
      <c r="H159" s="13"/>
      <c r="I159" s="26">
        <v>0.01</v>
      </c>
      <c r="J159" s="27">
        <v>0.01</v>
      </c>
      <c r="K159" s="26">
        <v>0</v>
      </c>
      <c r="L159" s="42">
        <v>6.5000000000000002E-2</v>
      </c>
      <c r="M159" s="42">
        <v>0.04</v>
      </c>
      <c r="N159" s="81">
        <f t="shared" si="10"/>
        <v>8.5000000000000006E-2</v>
      </c>
      <c r="O159" s="153">
        <f t="shared" si="11"/>
        <v>0.06</v>
      </c>
    </row>
    <row r="160" spans="1:15" s="6" customFormat="1" ht="12.6" customHeight="1">
      <c r="A160" s="114" t="s">
        <v>1169</v>
      </c>
      <c r="B160" s="219" t="s">
        <v>1170</v>
      </c>
      <c r="C160" s="220">
        <f t="shared" si="12"/>
        <v>8.5000000000000006E-2</v>
      </c>
      <c r="D160" s="225"/>
      <c r="E160" s="155" t="s">
        <v>3024</v>
      </c>
      <c r="F160" s="151">
        <f t="shared" si="9"/>
        <v>0.06</v>
      </c>
      <c r="G160" s="113">
        <v>42826</v>
      </c>
      <c r="H160" s="13"/>
      <c r="I160" s="26">
        <v>0.01</v>
      </c>
      <c r="J160" s="27">
        <v>0.01</v>
      </c>
      <c r="K160" s="26">
        <v>0</v>
      </c>
      <c r="L160" s="42">
        <v>6.5000000000000002E-2</v>
      </c>
      <c r="M160" s="42">
        <v>0.04</v>
      </c>
      <c r="N160" s="81">
        <f t="shared" si="10"/>
        <v>8.5000000000000006E-2</v>
      </c>
      <c r="O160" s="153">
        <f t="shared" si="11"/>
        <v>0.06</v>
      </c>
    </row>
    <row r="161" spans="1:15" s="6" customFormat="1" ht="12.6" customHeight="1">
      <c r="A161" s="114" t="s">
        <v>337</v>
      </c>
      <c r="B161" s="219" t="s">
        <v>338</v>
      </c>
      <c r="C161" s="220">
        <f t="shared" si="12"/>
        <v>7.4999999999999997E-2</v>
      </c>
      <c r="D161" s="225"/>
      <c r="E161" s="155" t="s">
        <v>3025</v>
      </c>
      <c r="F161" s="151">
        <f t="shared" si="9"/>
        <v>0.05</v>
      </c>
      <c r="G161" s="113">
        <v>42186</v>
      </c>
      <c r="H161" s="13"/>
      <c r="I161" s="26">
        <v>0.01</v>
      </c>
      <c r="J161" s="27">
        <v>0</v>
      </c>
      <c r="K161" s="26">
        <v>0</v>
      </c>
      <c r="L161" s="42">
        <v>6.5000000000000002E-2</v>
      </c>
      <c r="M161" s="42">
        <v>0.04</v>
      </c>
      <c r="N161" s="81">
        <f t="shared" si="10"/>
        <v>7.4999999999999997E-2</v>
      </c>
      <c r="O161" s="153">
        <f t="shared" si="11"/>
        <v>0.05</v>
      </c>
    </row>
    <row r="162" spans="1:15" s="6" customFormat="1" ht="12.6" customHeight="1">
      <c r="A162" s="114" t="s">
        <v>305</v>
      </c>
      <c r="B162" s="219" t="s">
        <v>306</v>
      </c>
      <c r="C162" s="220">
        <f t="shared" si="12"/>
        <v>7.4999999999999997E-2</v>
      </c>
      <c r="D162" s="225"/>
      <c r="E162" s="155" t="s">
        <v>3026</v>
      </c>
      <c r="F162" s="151">
        <f t="shared" si="9"/>
        <v>0.05</v>
      </c>
      <c r="G162" s="113">
        <v>44562</v>
      </c>
      <c r="H162" s="13"/>
      <c r="I162" s="26">
        <v>0.01</v>
      </c>
      <c r="J162" s="27">
        <v>0</v>
      </c>
      <c r="K162" s="26">
        <v>0</v>
      </c>
      <c r="L162" s="42">
        <v>6.5000000000000002E-2</v>
      </c>
      <c r="M162" s="42">
        <v>0.04</v>
      </c>
      <c r="N162" s="81">
        <f t="shared" si="10"/>
        <v>7.4999999999999997E-2</v>
      </c>
      <c r="O162" s="153">
        <f t="shared" si="11"/>
        <v>0.05</v>
      </c>
    </row>
    <row r="163" spans="1:15" s="6" customFormat="1" ht="12.6" customHeight="1">
      <c r="A163" s="114" t="s">
        <v>739</v>
      </c>
      <c r="B163" s="219" t="s">
        <v>740</v>
      </c>
      <c r="C163" s="220">
        <f t="shared" si="12"/>
        <v>0.08</v>
      </c>
      <c r="D163" s="225"/>
      <c r="E163" s="155" t="s">
        <v>3027</v>
      </c>
      <c r="F163" s="151">
        <f t="shared" si="9"/>
        <v>5.5E-2</v>
      </c>
      <c r="G163" s="113">
        <v>42186</v>
      </c>
      <c r="H163" s="13"/>
      <c r="I163" s="26">
        <v>1.4999999999999999E-2</v>
      </c>
      <c r="J163" s="27">
        <v>0</v>
      </c>
      <c r="K163" s="26">
        <v>0</v>
      </c>
      <c r="L163" s="42">
        <v>6.5000000000000002E-2</v>
      </c>
      <c r="M163" s="42">
        <v>0.04</v>
      </c>
      <c r="N163" s="81">
        <f t="shared" si="10"/>
        <v>0.08</v>
      </c>
      <c r="O163" s="153">
        <f t="shared" si="11"/>
        <v>5.5E-2</v>
      </c>
    </row>
    <row r="164" spans="1:15" s="6" customFormat="1" ht="12.6" customHeight="1">
      <c r="A164" s="114" t="s">
        <v>1569</v>
      </c>
      <c r="B164" s="219" t="s">
        <v>1570</v>
      </c>
      <c r="C164" s="220">
        <f t="shared" si="12"/>
        <v>8.5000000000000006E-2</v>
      </c>
      <c r="D164" s="225"/>
      <c r="E164" s="155" t="s">
        <v>3028</v>
      </c>
      <c r="F164" s="151">
        <f t="shared" si="9"/>
        <v>0.06</v>
      </c>
      <c r="G164" s="113">
        <v>42186</v>
      </c>
      <c r="H164" s="13"/>
      <c r="I164" s="26">
        <v>0.01</v>
      </c>
      <c r="J164" s="27">
        <v>0.01</v>
      </c>
      <c r="K164" s="26">
        <v>0</v>
      </c>
      <c r="L164" s="42">
        <v>6.5000000000000002E-2</v>
      </c>
      <c r="M164" s="42">
        <v>0.04</v>
      </c>
      <c r="N164" s="81">
        <f t="shared" si="10"/>
        <v>8.5000000000000006E-2</v>
      </c>
      <c r="O164" s="153">
        <f t="shared" si="11"/>
        <v>0.06</v>
      </c>
    </row>
    <row r="165" spans="1:15" s="6" customFormat="1" ht="12.6" customHeight="1">
      <c r="A165" s="114" t="s">
        <v>710</v>
      </c>
      <c r="B165" s="219" t="s">
        <v>711</v>
      </c>
      <c r="C165" s="220">
        <f t="shared" si="12"/>
        <v>9.1999999999999998E-2</v>
      </c>
      <c r="D165" s="225"/>
      <c r="E165" s="155" t="s">
        <v>3029</v>
      </c>
      <c r="F165" s="151">
        <f t="shared" si="9"/>
        <v>6.7000000000000004E-2</v>
      </c>
      <c r="G165" s="113">
        <v>42186</v>
      </c>
      <c r="H165" s="13"/>
      <c r="I165" s="26">
        <v>0.01</v>
      </c>
      <c r="J165" s="27">
        <v>1.7000000000000001E-2</v>
      </c>
      <c r="K165" s="26">
        <v>0</v>
      </c>
      <c r="L165" s="42">
        <v>6.5000000000000002E-2</v>
      </c>
      <c r="M165" s="42">
        <v>0.04</v>
      </c>
      <c r="N165" s="81">
        <f t="shared" si="10"/>
        <v>9.1999999999999998E-2</v>
      </c>
      <c r="O165" s="153">
        <f t="shared" si="11"/>
        <v>6.7000000000000004E-2</v>
      </c>
    </row>
    <row r="166" spans="1:15" s="6" customFormat="1" ht="12.6" customHeight="1">
      <c r="A166" s="114" t="s">
        <v>946</v>
      </c>
      <c r="B166" s="219" t="s">
        <v>947</v>
      </c>
      <c r="C166" s="220">
        <f t="shared" si="12"/>
        <v>8.5000000000000006E-2</v>
      </c>
      <c r="D166" s="225"/>
      <c r="E166" s="155" t="s">
        <v>3030</v>
      </c>
      <c r="F166" s="151">
        <f t="shared" si="9"/>
        <v>0.06</v>
      </c>
      <c r="G166" s="113">
        <v>42186</v>
      </c>
      <c r="H166" s="13"/>
      <c r="I166" s="26">
        <v>0.02</v>
      </c>
      <c r="J166" s="26">
        <v>0</v>
      </c>
      <c r="K166" s="26">
        <v>0</v>
      </c>
      <c r="L166" s="42">
        <v>6.5000000000000002E-2</v>
      </c>
      <c r="M166" s="42">
        <v>0.04</v>
      </c>
      <c r="N166" s="81">
        <f t="shared" si="10"/>
        <v>8.5000000000000006E-2</v>
      </c>
      <c r="O166" s="153">
        <f t="shared" si="11"/>
        <v>0.06</v>
      </c>
    </row>
    <row r="167" spans="1:15" s="6" customFormat="1" ht="12.6" customHeight="1">
      <c r="A167" s="115" t="s">
        <v>114</v>
      </c>
      <c r="B167" s="219" t="s">
        <v>115</v>
      </c>
      <c r="C167" s="220">
        <f t="shared" si="12"/>
        <v>6.5000000000000002E-2</v>
      </c>
      <c r="D167" s="225"/>
      <c r="E167" s="155" t="s">
        <v>3031</v>
      </c>
      <c r="F167" s="151">
        <f t="shared" si="9"/>
        <v>0.04</v>
      </c>
      <c r="G167" s="113">
        <v>43191</v>
      </c>
      <c r="H167" s="13"/>
      <c r="I167" s="26">
        <v>0</v>
      </c>
      <c r="J167" s="26">
        <v>0</v>
      </c>
      <c r="K167" s="26">
        <v>0</v>
      </c>
      <c r="L167" s="42">
        <v>6.5000000000000002E-2</v>
      </c>
      <c r="M167" s="42">
        <v>0.04</v>
      </c>
      <c r="N167" s="81">
        <f t="shared" si="10"/>
        <v>6.5000000000000002E-2</v>
      </c>
      <c r="O167" s="153">
        <f t="shared" si="11"/>
        <v>0.04</v>
      </c>
    </row>
    <row r="168" spans="1:15" s="6" customFormat="1" ht="12.6" customHeight="1">
      <c r="A168" s="114" t="s">
        <v>1262</v>
      </c>
      <c r="B168" s="222" t="s">
        <v>1263</v>
      </c>
      <c r="C168" s="220">
        <f t="shared" si="12"/>
        <v>6.5000000000000002E-2</v>
      </c>
      <c r="D168" s="225"/>
      <c r="E168" s="155" t="s">
        <v>3032</v>
      </c>
      <c r="F168" s="151">
        <f t="shared" si="9"/>
        <v>0.04</v>
      </c>
      <c r="G168" s="113">
        <v>42186</v>
      </c>
      <c r="H168" s="14"/>
      <c r="I168" s="26">
        <v>0</v>
      </c>
      <c r="J168" s="26">
        <v>0</v>
      </c>
      <c r="K168" s="26">
        <v>0</v>
      </c>
      <c r="L168" s="42">
        <v>6.5000000000000002E-2</v>
      </c>
      <c r="M168" s="42">
        <v>0.04</v>
      </c>
      <c r="N168" s="81">
        <f t="shared" si="10"/>
        <v>6.5000000000000002E-2</v>
      </c>
      <c r="O168" s="153">
        <f t="shared" si="11"/>
        <v>0.04</v>
      </c>
    </row>
    <row r="169" spans="1:15" s="6" customFormat="1" ht="12.6" customHeight="1">
      <c r="A169" s="115" t="s">
        <v>135</v>
      </c>
      <c r="B169" s="219" t="s">
        <v>136</v>
      </c>
      <c r="C169" s="220">
        <f t="shared" si="12"/>
        <v>7.4999999999999997E-2</v>
      </c>
      <c r="D169" s="225"/>
      <c r="E169" s="155" t="s">
        <v>3033</v>
      </c>
      <c r="F169" s="151">
        <f t="shared" si="9"/>
        <v>0.05</v>
      </c>
      <c r="G169" s="113">
        <v>42186</v>
      </c>
      <c r="H169" s="13"/>
      <c r="I169" s="26">
        <v>0.01</v>
      </c>
      <c r="J169" s="26">
        <v>0</v>
      </c>
      <c r="K169" s="26">
        <v>0</v>
      </c>
      <c r="L169" s="42">
        <v>6.5000000000000002E-2</v>
      </c>
      <c r="M169" s="42">
        <v>0.04</v>
      </c>
      <c r="N169" s="81">
        <f t="shared" si="10"/>
        <v>7.4999999999999997E-2</v>
      </c>
      <c r="O169" s="153">
        <f t="shared" si="11"/>
        <v>0.05</v>
      </c>
    </row>
    <row r="170" spans="1:15" s="6" customFormat="1" ht="12.6" customHeight="1">
      <c r="A170" s="114" t="s">
        <v>948</v>
      </c>
      <c r="B170" s="219" t="s">
        <v>949</v>
      </c>
      <c r="C170" s="220">
        <f t="shared" si="12"/>
        <v>8.5000000000000006E-2</v>
      </c>
      <c r="D170" s="225"/>
      <c r="E170" s="155" t="s">
        <v>3034</v>
      </c>
      <c r="F170" s="151">
        <f t="shared" si="9"/>
        <v>0.06</v>
      </c>
      <c r="G170" s="113">
        <v>42186</v>
      </c>
      <c r="H170" s="13"/>
      <c r="I170" s="26">
        <v>0.02</v>
      </c>
      <c r="J170" s="26">
        <v>0</v>
      </c>
      <c r="K170" s="26">
        <v>0</v>
      </c>
      <c r="L170" s="42">
        <v>6.5000000000000002E-2</v>
      </c>
      <c r="M170" s="42">
        <v>0.04</v>
      </c>
      <c r="N170" s="81">
        <f t="shared" si="10"/>
        <v>8.5000000000000006E-2</v>
      </c>
      <c r="O170" s="153">
        <f t="shared" si="11"/>
        <v>0.06</v>
      </c>
    </row>
    <row r="171" spans="1:15" s="6" customFormat="1" ht="12.6" customHeight="1">
      <c r="A171" s="114" t="s">
        <v>892</v>
      </c>
      <c r="B171" s="219" t="s">
        <v>893</v>
      </c>
      <c r="C171" s="220">
        <f t="shared" si="12"/>
        <v>8.2500000000000004E-2</v>
      </c>
      <c r="D171" s="225"/>
      <c r="E171" s="155" t="s">
        <v>3035</v>
      </c>
      <c r="F171" s="151">
        <f t="shared" si="9"/>
        <v>5.7500000000000002E-2</v>
      </c>
      <c r="G171" s="113">
        <v>42186</v>
      </c>
      <c r="H171" s="14"/>
      <c r="I171" s="26">
        <v>1.7500000000000002E-2</v>
      </c>
      <c r="J171" s="26">
        <v>0</v>
      </c>
      <c r="K171" s="26">
        <v>0</v>
      </c>
      <c r="L171" s="42">
        <v>6.5000000000000002E-2</v>
      </c>
      <c r="M171" s="42">
        <v>0.04</v>
      </c>
      <c r="N171" s="81">
        <f t="shared" si="10"/>
        <v>8.2500000000000004E-2</v>
      </c>
      <c r="O171" s="153">
        <f t="shared" si="11"/>
        <v>5.7500000000000002E-2</v>
      </c>
    </row>
    <row r="172" spans="1:15" s="6" customFormat="1" ht="12.6" customHeight="1">
      <c r="A172" s="114" t="s">
        <v>827</v>
      </c>
      <c r="B172" s="219" t="s">
        <v>828</v>
      </c>
      <c r="C172" s="220">
        <f t="shared" si="12"/>
        <v>7.4999999999999997E-2</v>
      </c>
      <c r="D172" s="225"/>
      <c r="E172" s="155" t="s">
        <v>3036</v>
      </c>
      <c r="F172" s="151">
        <f t="shared" si="9"/>
        <v>0.05</v>
      </c>
      <c r="G172" s="113">
        <v>42186</v>
      </c>
      <c r="H172" s="13"/>
      <c r="I172" s="26">
        <v>0.01</v>
      </c>
      <c r="J172" s="26">
        <v>0</v>
      </c>
      <c r="K172" s="26">
        <v>0</v>
      </c>
      <c r="L172" s="42">
        <v>6.5000000000000002E-2</v>
      </c>
      <c r="M172" s="42">
        <v>0.04</v>
      </c>
      <c r="N172" s="81">
        <f t="shared" si="10"/>
        <v>7.4999999999999997E-2</v>
      </c>
      <c r="O172" s="153">
        <f t="shared" si="11"/>
        <v>0.05</v>
      </c>
    </row>
    <row r="173" spans="1:15" s="6" customFormat="1" ht="12.6" customHeight="1">
      <c r="A173" s="114" t="s">
        <v>481</v>
      </c>
      <c r="B173" s="219" t="s">
        <v>482</v>
      </c>
      <c r="C173" s="220">
        <f t="shared" si="12"/>
        <v>0.09</v>
      </c>
      <c r="D173" s="225"/>
      <c r="E173" s="155" t="s">
        <v>3037</v>
      </c>
      <c r="F173" s="151">
        <f t="shared" si="9"/>
        <v>6.5000000000000002E-2</v>
      </c>
      <c r="G173" s="113">
        <v>42917</v>
      </c>
      <c r="H173" s="13"/>
      <c r="I173" s="26">
        <v>1.4999999999999999E-2</v>
      </c>
      <c r="J173" s="27">
        <v>0.01</v>
      </c>
      <c r="K173" s="26">
        <v>0</v>
      </c>
      <c r="L173" s="42">
        <v>6.5000000000000002E-2</v>
      </c>
      <c r="M173" s="42">
        <v>0.04</v>
      </c>
      <c r="N173" s="81">
        <f t="shared" si="10"/>
        <v>0.09</v>
      </c>
      <c r="O173" s="153">
        <f t="shared" si="11"/>
        <v>6.5000000000000002E-2</v>
      </c>
    </row>
    <row r="174" spans="1:15" s="6" customFormat="1" ht="12.6" customHeight="1">
      <c r="A174" s="158" t="s">
        <v>1783</v>
      </c>
      <c r="B174" s="219" t="s">
        <v>1784</v>
      </c>
      <c r="C174" s="220">
        <f t="shared" si="12"/>
        <v>0.11</v>
      </c>
      <c r="D174" s="225"/>
      <c r="E174" s="155" t="s">
        <v>3038</v>
      </c>
      <c r="F174" s="151">
        <f t="shared" si="9"/>
        <v>8.4999999999999992E-2</v>
      </c>
      <c r="G174" s="113">
        <v>42917</v>
      </c>
      <c r="H174" s="13"/>
      <c r="I174" s="26">
        <v>1.4999999999999999E-2</v>
      </c>
      <c r="J174" s="27">
        <v>0.01</v>
      </c>
      <c r="K174" s="26">
        <v>0.02</v>
      </c>
      <c r="L174" s="42">
        <v>6.5000000000000002E-2</v>
      </c>
      <c r="M174" s="42">
        <v>0.04</v>
      </c>
      <c r="N174" s="81">
        <f t="shared" si="10"/>
        <v>0.11</v>
      </c>
      <c r="O174" s="153">
        <f t="shared" si="11"/>
        <v>8.4999999999999992E-2</v>
      </c>
    </row>
    <row r="175" spans="1:15" s="6" customFormat="1" ht="12.6" customHeight="1">
      <c r="A175" s="114" t="s">
        <v>989</v>
      </c>
      <c r="B175" s="219" t="s">
        <v>990</v>
      </c>
      <c r="C175" s="220">
        <f t="shared" si="12"/>
        <v>7.0000000000000007E-2</v>
      </c>
      <c r="D175" s="225"/>
      <c r="E175" s="155" t="s">
        <v>3039</v>
      </c>
      <c r="F175" s="151">
        <f t="shared" si="9"/>
        <v>4.4999999999999998E-2</v>
      </c>
      <c r="G175" s="113">
        <v>42186</v>
      </c>
      <c r="H175" s="14"/>
      <c r="I175" s="26">
        <v>5.0000000000000001E-3</v>
      </c>
      <c r="J175" s="26">
        <v>0</v>
      </c>
      <c r="K175" s="26">
        <v>0</v>
      </c>
      <c r="L175" s="42">
        <v>6.5000000000000002E-2</v>
      </c>
      <c r="M175" s="42">
        <v>0.04</v>
      </c>
      <c r="N175" s="81">
        <f t="shared" si="10"/>
        <v>7.0000000000000007E-2</v>
      </c>
      <c r="O175" s="153">
        <f t="shared" si="11"/>
        <v>4.4999999999999998E-2</v>
      </c>
    </row>
    <row r="176" spans="1:15" s="6" customFormat="1" ht="12.6" customHeight="1">
      <c r="A176" s="114" t="s">
        <v>350</v>
      </c>
      <c r="B176" s="219" t="s">
        <v>351</v>
      </c>
      <c r="C176" s="220">
        <f t="shared" si="12"/>
        <v>7.4999999999999997E-2</v>
      </c>
      <c r="D176" s="225"/>
      <c r="E176" s="155" t="s">
        <v>3040</v>
      </c>
      <c r="F176" s="151">
        <f t="shared" si="9"/>
        <v>0.05</v>
      </c>
      <c r="G176" s="113">
        <v>43191</v>
      </c>
      <c r="H176" s="13"/>
      <c r="I176" s="26">
        <v>0</v>
      </c>
      <c r="J176" s="26">
        <v>0.01</v>
      </c>
      <c r="K176" s="26">
        <v>0</v>
      </c>
      <c r="L176" s="42">
        <v>6.5000000000000002E-2</v>
      </c>
      <c r="M176" s="42">
        <v>0.04</v>
      </c>
      <c r="N176" s="81">
        <f t="shared" si="10"/>
        <v>7.4999999999999997E-2</v>
      </c>
      <c r="O176" s="153">
        <f t="shared" si="11"/>
        <v>0.05</v>
      </c>
    </row>
    <row r="177" spans="1:15" s="6" customFormat="1" ht="12.6" customHeight="1">
      <c r="A177" s="114" t="s">
        <v>1633</v>
      </c>
      <c r="B177" s="219" t="s">
        <v>439</v>
      </c>
      <c r="C177" s="220">
        <f t="shared" si="12"/>
        <v>9.7250000000000003E-2</v>
      </c>
      <c r="D177" s="225"/>
      <c r="E177" s="155" t="s">
        <v>3041</v>
      </c>
      <c r="F177" s="151">
        <f t="shared" si="9"/>
        <v>7.2250000000000009E-2</v>
      </c>
      <c r="G177" s="113">
        <v>44835</v>
      </c>
      <c r="H177" s="13"/>
      <c r="I177" s="26">
        <v>1.4749999999999999E-2</v>
      </c>
      <c r="J177" s="27">
        <v>1.7500000000000002E-2</v>
      </c>
      <c r="K177" s="26">
        <v>0</v>
      </c>
      <c r="L177" s="42">
        <v>6.5000000000000002E-2</v>
      </c>
      <c r="M177" s="42">
        <v>0.04</v>
      </c>
      <c r="N177" s="81">
        <f t="shared" si="10"/>
        <v>9.7250000000000003E-2</v>
      </c>
      <c r="O177" s="153">
        <f t="shared" si="11"/>
        <v>7.2250000000000009E-2</v>
      </c>
    </row>
    <row r="178" spans="1:15" s="6" customFormat="1" ht="12.6" customHeight="1">
      <c r="A178" s="114" t="s">
        <v>1634</v>
      </c>
      <c r="B178" s="219" t="s">
        <v>1294</v>
      </c>
      <c r="C178" s="220">
        <f t="shared" si="12"/>
        <v>9.2499999999999999E-2</v>
      </c>
      <c r="D178" s="225"/>
      <c r="E178" s="155" t="s">
        <v>3042</v>
      </c>
      <c r="F178" s="151">
        <f t="shared" si="9"/>
        <v>6.7500000000000004E-2</v>
      </c>
      <c r="G178" s="113">
        <v>44835</v>
      </c>
      <c r="H178" s="14"/>
      <c r="I178" s="26">
        <v>0.01</v>
      </c>
      <c r="J178" s="27">
        <v>1.7500000000000002E-2</v>
      </c>
      <c r="K178" s="26">
        <v>0</v>
      </c>
      <c r="L178" s="42">
        <v>6.5000000000000002E-2</v>
      </c>
      <c r="M178" s="42">
        <v>0.04</v>
      </c>
      <c r="N178" s="81">
        <f t="shared" si="10"/>
        <v>9.2499999999999999E-2</v>
      </c>
      <c r="O178" s="153">
        <f t="shared" si="11"/>
        <v>6.7500000000000004E-2</v>
      </c>
    </row>
    <row r="179" spans="1:15" s="6" customFormat="1" ht="12.6" customHeight="1">
      <c r="A179" s="114" t="s">
        <v>696</v>
      </c>
      <c r="B179" s="219" t="s">
        <v>697</v>
      </c>
      <c r="C179" s="220">
        <f t="shared" si="12"/>
        <v>8.5000000000000006E-2</v>
      </c>
      <c r="D179" s="225"/>
      <c r="E179" s="155" t="s">
        <v>3043</v>
      </c>
      <c r="F179" s="151">
        <f t="shared" si="9"/>
        <v>0.06</v>
      </c>
      <c r="G179" s="113">
        <v>42826</v>
      </c>
      <c r="H179" s="13"/>
      <c r="I179" s="26">
        <v>0</v>
      </c>
      <c r="J179" s="27">
        <v>0.02</v>
      </c>
      <c r="K179" s="26">
        <v>0</v>
      </c>
      <c r="L179" s="42">
        <v>6.5000000000000002E-2</v>
      </c>
      <c r="M179" s="42">
        <v>0.04</v>
      </c>
      <c r="N179" s="81">
        <f t="shared" si="10"/>
        <v>8.5000000000000006E-2</v>
      </c>
      <c r="O179" s="153">
        <f t="shared" si="11"/>
        <v>0.06</v>
      </c>
    </row>
    <row r="180" spans="1:15" s="6" customFormat="1" ht="12.6" customHeight="1">
      <c r="A180" s="115" t="s">
        <v>146</v>
      </c>
      <c r="B180" s="219" t="s">
        <v>147</v>
      </c>
      <c r="C180" s="220">
        <f t="shared" si="12"/>
        <v>7.4999999999999997E-2</v>
      </c>
      <c r="D180" s="225"/>
      <c r="E180" s="155" t="s">
        <v>3044</v>
      </c>
      <c r="F180" s="151">
        <f t="shared" si="9"/>
        <v>0.05</v>
      </c>
      <c r="G180" s="113">
        <v>42186</v>
      </c>
      <c r="H180" s="13"/>
      <c r="I180" s="26">
        <v>0.01</v>
      </c>
      <c r="J180" s="27">
        <v>0</v>
      </c>
      <c r="K180" s="26">
        <v>0</v>
      </c>
      <c r="L180" s="42">
        <v>6.5000000000000002E-2</v>
      </c>
      <c r="M180" s="42">
        <v>0.04</v>
      </c>
      <c r="N180" s="81">
        <f t="shared" si="10"/>
        <v>7.4999999999999997E-2</v>
      </c>
      <c r="O180" s="153">
        <f t="shared" si="11"/>
        <v>0.05</v>
      </c>
    </row>
    <row r="181" spans="1:15" s="6" customFormat="1" ht="12.6" customHeight="1">
      <c r="A181" s="114" t="s">
        <v>474</v>
      </c>
      <c r="B181" s="219" t="s">
        <v>475</v>
      </c>
      <c r="C181" s="220">
        <f t="shared" si="12"/>
        <v>7.4999999999999997E-2</v>
      </c>
      <c r="D181" s="225"/>
      <c r="E181" s="155" t="s">
        <v>3045</v>
      </c>
      <c r="F181" s="151">
        <f t="shared" si="9"/>
        <v>0.05</v>
      </c>
      <c r="G181" s="113">
        <v>42186</v>
      </c>
      <c r="H181" s="14"/>
      <c r="I181" s="26">
        <v>0</v>
      </c>
      <c r="J181" s="27">
        <v>0.01</v>
      </c>
      <c r="K181" s="26">
        <v>0</v>
      </c>
      <c r="L181" s="42">
        <v>6.5000000000000002E-2</v>
      </c>
      <c r="M181" s="42">
        <v>0.04</v>
      </c>
      <c r="N181" s="81">
        <f t="shared" si="10"/>
        <v>7.4999999999999997E-2</v>
      </c>
      <c r="O181" s="153">
        <f t="shared" si="11"/>
        <v>0.05</v>
      </c>
    </row>
    <row r="182" spans="1:15" s="6" customFormat="1" ht="12.6" customHeight="1">
      <c r="A182" s="114" t="s">
        <v>386</v>
      </c>
      <c r="B182" s="219" t="s">
        <v>387</v>
      </c>
      <c r="C182" s="220">
        <f t="shared" si="12"/>
        <v>7.9000000000000001E-2</v>
      </c>
      <c r="D182" s="225"/>
      <c r="E182" s="155" t="s">
        <v>3046</v>
      </c>
      <c r="F182" s="151">
        <f t="shared" si="9"/>
        <v>5.3999999999999999E-2</v>
      </c>
      <c r="G182" s="113">
        <v>42186</v>
      </c>
      <c r="H182" s="13"/>
      <c r="I182" s="26">
        <v>1.4E-2</v>
      </c>
      <c r="J182" s="27">
        <v>0</v>
      </c>
      <c r="K182" s="26">
        <v>0</v>
      </c>
      <c r="L182" s="42">
        <v>6.5000000000000002E-2</v>
      </c>
      <c r="M182" s="42">
        <v>0.04</v>
      </c>
      <c r="N182" s="81">
        <f t="shared" si="10"/>
        <v>7.9000000000000001E-2</v>
      </c>
      <c r="O182" s="153">
        <f t="shared" si="11"/>
        <v>5.3999999999999999E-2</v>
      </c>
    </row>
    <row r="183" spans="1:15" s="6" customFormat="1" ht="12.6" customHeight="1">
      <c r="A183" s="114" t="s">
        <v>829</v>
      </c>
      <c r="B183" s="219" t="s">
        <v>830</v>
      </c>
      <c r="C183" s="220">
        <f t="shared" si="12"/>
        <v>8.5000000000000006E-2</v>
      </c>
      <c r="D183" s="225"/>
      <c r="E183" s="155" t="s">
        <v>3047</v>
      </c>
      <c r="F183" s="151">
        <f t="shared" si="9"/>
        <v>0.06</v>
      </c>
      <c r="G183" s="113">
        <v>42186</v>
      </c>
      <c r="H183" s="13"/>
      <c r="I183" s="26">
        <v>0.01</v>
      </c>
      <c r="J183" s="27">
        <v>0.01</v>
      </c>
      <c r="K183" s="26">
        <v>0</v>
      </c>
      <c r="L183" s="42">
        <v>6.5000000000000002E-2</v>
      </c>
      <c r="M183" s="42">
        <v>0.04</v>
      </c>
      <c r="N183" s="81">
        <f t="shared" si="10"/>
        <v>8.5000000000000006E-2</v>
      </c>
      <c r="O183" s="153">
        <f t="shared" si="11"/>
        <v>0.06</v>
      </c>
    </row>
    <row r="184" spans="1:15" s="6" customFormat="1" ht="12.6" customHeight="1">
      <c r="A184" s="114" t="s">
        <v>388</v>
      </c>
      <c r="B184" s="219" t="s">
        <v>389</v>
      </c>
      <c r="C184" s="220">
        <f t="shared" si="12"/>
        <v>7.9000000000000001E-2</v>
      </c>
      <c r="D184" s="225"/>
      <c r="E184" s="155" t="s">
        <v>3048</v>
      </c>
      <c r="F184" s="151">
        <f t="shared" si="9"/>
        <v>5.3999999999999999E-2</v>
      </c>
      <c r="G184" s="113">
        <v>42186</v>
      </c>
      <c r="H184" s="13"/>
      <c r="I184" s="26">
        <v>1.4E-2</v>
      </c>
      <c r="J184" s="26">
        <v>0</v>
      </c>
      <c r="K184" s="26">
        <v>0</v>
      </c>
      <c r="L184" s="42">
        <v>6.5000000000000002E-2</v>
      </c>
      <c r="M184" s="42">
        <v>0.04</v>
      </c>
      <c r="N184" s="81">
        <f t="shared" si="10"/>
        <v>7.9000000000000001E-2</v>
      </c>
      <c r="O184" s="153">
        <f t="shared" si="11"/>
        <v>5.3999999999999999E-2</v>
      </c>
    </row>
    <row r="185" spans="1:15" s="6" customFormat="1" ht="12.6" customHeight="1">
      <c r="A185" s="114" t="s">
        <v>166</v>
      </c>
      <c r="B185" s="219" t="s">
        <v>167</v>
      </c>
      <c r="C185" s="220">
        <f t="shared" si="12"/>
        <v>8.5000000000000006E-2</v>
      </c>
      <c r="D185" s="225"/>
      <c r="E185" s="155" t="s">
        <v>3049</v>
      </c>
      <c r="F185" s="151">
        <f t="shared" si="9"/>
        <v>0.06</v>
      </c>
      <c r="G185" s="113">
        <v>44927</v>
      </c>
      <c r="H185" s="13"/>
      <c r="I185" s="26">
        <v>0.02</v>
      </c>
      <c r="J185" s="26">
        <v>0</v>
      </c>
      <c r="K185" s="26">
        <v>0</v>
      </c>
      <c r="L185" s="42">
        <v>6.5000000000000002E-2</v>
      </c>
      <c r="M185" s="42">
        <v>0.04</v>
      </c>
      <c r="N185" s="81">
        <f t="shared" si="10"/>
        <v>8.5000000000000006E-2</v>
      </c>
      <c r="O185" s="153">
        <f t="shared" si="11"/>
        <v>0.06</v>
      </c>
    </row>
    <row r="186" spans="1:15" s="6" customFormat="1" ht="12.6" customHeight="1">
      <c r="A186" s="114" t="s">
        <v>1069</v>
      </c>
      <c r="B186" s="219" t="s">
        <v>1070</v>
      </c>
      <c r="C186" s="220">
        <f t="shared" si="12"/>
        <v>0.08</v>
      </c>
      <c r="D186" s="225"/>
      <c r="E186" s="155" t="s">
        <v>3050</v>
      </c>
      <c r="F186" s="151">
        <f t="shared" si="9"/>
        <v>5.5E-2</v>
      </c>
      <c r="G186" s="113">
        <v>42186</v>
      </c>
      <c r="H186" s="13"/>
      <c r="I186" s="26">
        <v>0.01</v>
      </c>
      <c r="J186" s="27">
        <v>5.0000000000000001E-3</v>
      </c>
      <c r="K186" s="26">
        <v>0</v>
      </c>
      <c r="L186" s="42">
        <v>6.5000000000000002E-2</v>
      </c>
      <c r="M186" s="42">
        <v>0.04</v>
      </c>
      <c r="N186" s="81">
        <f t="shared" si="10"/>
        <v>0.08</v>
      </c>
      <c r="O186" s="153">
        <f t="shared" si="11"/>
        <v>5.5E-2</v>
      </c>
    </row>
    <row r="187" spans="1:15" s="6" customFormat="1" ht="12.6" customHeight="1">
      <c r="A187" s="158" t="s">
        <v>2402</v>
      </c>
      <c r="B187" s="219" t="s">
        <v>2403</v>
      </c>
      <c r="C187" s="220">
        <f>SUM(N187)</f>
        <v>0.08</v>
      </c>
      <c r="D187" s="225"/>
      <c r="E187" s="155" t="s">
        <v>3051</v>
      </c>
      <c r="F187" s="151">
        <f t="shared" si="9"/>
        <v>5.5E-2</v>
      </c>
      <c r="G187" s="113">
        <v>44013</v>
      </c>
      <c r="H187" s="13"/>
      <c r="I187" s="26">
        <v>0.01</v>
      </c>
      <c r="J187" s="27">
        <v>5.0000000000000001E-3</v>
      </c>
      <c r="K187" s="26">
        <v>0</v>
      </c>
      <c r="L187" s="42">
        <v>6.5000000000000002E-2</v>
      </c>
      <c r="M187" s="42">
        <v>0.04</v>
      </c>
      <c r="N187" s="81">
        <f t="shared" si="10"/>
        <v>0.08</v>
      </c>
      <c r="O187" s="153">
        <f t="shared" si="11"/>
        <v>5.5E-2</v>
      </c>
    </row>
    <row r="188" spans="1:15" s="6" customFormat="1" ht="12.6" customHeight="1">
      <c r="A188" s="158" t="s">
        <v>1815</v>
      </c>
      <c r="B188" s="219" t="s">
        <v>1814</v>
      </c>
      <c r="C188" s="220">
        <f t="shared" si="12"/>
        <v>0.08</v>
      </c>
      <c r="D188" s="225"/>
      <c r="E188" s="155" t="s">
        <v>3052</v>
      </c>
      <c r="F188" s="151">
        <f t="shared" si="9"/>
        <v>5.5E-2</v>
      </c>
      <c r="G188" s="113">
        <v>42917</v>
      </c>
      <c r="H188" s="13"/>
      <c r="I188" s="26">
        <v>0.01</v>
      </c>
      <c r="J188" s="27">
        <v>5.0000000000000001E-3</v>
      </c>
      <c r="K188" s="26">
        <v>0</v>
      </c>
      <c r="L188" s="42">
        <v>6.5000000000000002E-2</v>
      </c>
      <c r="M188" s="42">
        <v>0.04</v>
      </c>
      <c r="N188" s="81">
        <f t="shared" si="10"/>
        <v>0.08</v>
      </c>
      <c r="O188" s="153">
        <f t="shared" si="11"/>
        <v>5.5E-2</v>
      </c>
    </row>
    <row r="189" spans="1:15" s="6" customFormat="1" ht="12.6" customHeight="1">
      <c r="A189" s="116" t="s">
        <v>107</v>
      </c>
      <c r="B189" s="219" t="s">
        <v>108</v>
      </c>
      <c r="C189" s="220">
        <f t="shared" si="12"/>
        <v>6.5000000000000002E-2</v>
      </c>
      <c r="D189" s="225"/>
      <c r="E189" s="155" t="s">
        <v>3053</v>
      </c>
      <c r="F189" s="151">
        <f t="shared" si="9"/>
        <v>0.04</v>
      </c>
      <c r="G189" s="113">
        <v>43191</v>
      </c>
      <c r="H189" s="14"/>
      <c r="I189" s="26">
        <v>0</v>
      </c>
      <c r="J189" s="27">
        <v>0</v>
      </c>
      <c r="K189" s="26">
        <v>0</v>
      </c>
      <c r="L189" s="42">
        <v>6.5000000000000002E-2</v>
      </c>
      <c r="M189" s="42">
        <v>0.04</v>
      </c>
      <c r="N189" s="81">
        <f t="shared" si="10"/>
        <v>6.5000000000000002E-2</v>
      </c>
      <c r="O189" s="153">
        <f t="shared" si="11"/>
        <v>0.04</v>
      </c>
    </row>
    <row r="190" spans="1:15" s="6" customFormat="1" ht="12.6" customHeight="1">
      <c r="A190" s="116" t="s">
        <v>164</v>
      </c>
      <c r="B190" s="219" t="s">
        <v>165</v>
      </c>
      <c r="C190" s="220">
        <f t="shared" si="12"/>
        <v>0.08</v>
      </c>
      <c r="D190" s="225"/>
      <c r="E190" s="155" t="s">
        <v>3054</v>
      </c>
      <c r="F190" s="151">
        <f t="shared" si="9"/>
        <v>5.5E-2</v>
      </c>
      <c r="G190" s="113">
        <v>42186</v>
      </c>
      <c r="H190" s="13"/>
      <c r="I190" s="26">
        <v>1.4999999999999999E-2</v>
      </c>
      <c r="J190" s="27">
        <v>0</v>
      </c>
      <c r="K190" s="26">
        <v>0</v>
      </c>
      <c r="L190" s="42">
        <v>6.5000000000000002E-2</v>
      </c>
      <c r="M190" s="42">
        <v>0.04</v>
      </c>
      <c r="N190" s="81">
        <f t="shared" si="10"/>
        <v>0.08</v>
      </c>
      <c r="O190" s="153">
        <f t="shared" si="11"/>
        <v>5.5E-2</v>
      </c>
    </row>
    <row r="191" spans="1:15" s="6" customFormat="1" ht="12.6" customHeight="1">
      <c r="A191" s="116" t="s">
        <v>521</v>
      </c>
      <c r="B191" s="219" t="s">
        <v>522</v>
      </c>
      <c r="C191" s="220">
        <f t="shared" si="12"/>
        <v>8.5000000000000006E-2</v>
      </c>
      <c r="D191" s="225"/>
      <c r="E191" s="155" t="s">
        <v>3055</v>
      </c>
      <c r="F191" s="151">
        <f t="shared" si="9"/>
        <v>0.06</v>
      </c>
      <c r="G191" s="113">
        <v>42186</v>
      </c>
      <c r="H191" s="13"/>
      <c r="I191" s="26">
        <v>0.01</v>
      </c>
      <c r="J191" s="27">
        <v>0.01</v>
      </c>
      <c r="K191" s="26">
        <v>0</v>
      </c>
      <c r="L191" s="42">
        <v>6.5000000000000002E-2</v>
      </c>
      <c r="M191" s="42">
        <v>0.04</v>
      </c>
      <c r="N191" s="81">
        <f t="shared" si="10"/>
        <v>8.5000000000000006E-2</v>
      </c>
      <c r="O191" s="153">
        <f t="shared" si="11"/>
        <v>0.06</v>
      </c>
    </row>
    <row r="192" spans="1:15" s="6" customFormat="1" ht="12.6" customHeight="1">
      <c r="A192" s="116" t="s">
        <v>247</v>
      </c>
      <c r="B192" s="219" t="s">
        <v>248</v>
      </c>
      <c r="C192" s="220">
        <f t="shared" si="12"/>
        <v>8.5000000000000006E-2</v>
      </c>
      <c r="D192" s="225"/>
      <c r="E192" s="155" t="s">
        <v>3056</v>
      </c>
      <c r="F192" s="151">
        <f t="shared" si="9"/>
        <v>0.06</v>
      </c>
      <c r="G192" s="113">
        <v>44562</v>
      </c>
      <c r="H192" s="14"/>
      <c r="I192" s="26">
        <v>0.01</v>
      </c>
      <c r="J192" s="27">
        <v>0.01</v>
      </c>
      <c r="K192" s="26">
        <v>0</v>
      </c>
      <c r="L192" s="42">
        <v>6.5000000000000002E-2</v>
      </c>
      <c r="M192" s="42">
        <v>0.04</v>
      </c>
      <c r="N192" s="81">
        <f t="shared" si="10"/>
        <v>8.5000000000000006E-2</v>
      </c>
      <c r="O192" s="153">
        <f t="shared" si="11"/>
        <v>0.06</v>
      </c>
    </row>
    <row r="193" spans="1:15" s="6" customFormat="1" ht="12.6" customHeight="1">
      <c r="A193" s="167" t="s">
        <v>2448</v>
      </c>
      <c r="B193" s="219" t="s">
        <v>2444</v>
      </c>
      <c r="C193" s="220">
        <f t="shared" si="12"/>
        <v>9.5000000000000001E-2</v>
      </c>
      <c r="D193" s="225"/>
      <c r="E193" s="155" t="s">
        <v>3057</v>
      </c>
      <c r="F193" s="151">
        <f t="shared" si="9"/>
        <v>7.0000000000000007E-2</v>
      </c>
      <c r="G193" s="113">
        <v>44562</v>
      </c>
      <c r="H193" s="14"/>
      <c r="I193" s="26">
        <v>0.01</v>
      </c>
      <c r="J193" s="27">
        <v>0.01</v>
      </c>
      <c r="K193" s="26">
        <v>0.01</v>
      </c>
      <c r="L193" s="42">
        <v>6.5000000000000002E-2</v>
      </c>
      <c r="M193" s="42">
        <v>0.04</v>
      </c>
      <c r="N193" s="81">
        <f t="shared" si="10"/>
        <v>9.5000000000000001E-2</v>
      </c>
      <c r="O193" s="153">
        <f t="shared" si="11"/>
        <v>7.0000000000000007E-2</v>
      </c>
    </row>
    <row r="194" spans="1:15" s="6" customFormat="1" ht="12.6" customHeight="1">
      <c r="A194" s="158" t="s">
        <v>2447</v>
      </c>
      <c r="B194" s="219" t="s">
        <v>2443</v>
      </c>
      <c r="C194" s="220">
        <f t="shared" si="12"/>
        <v>9.5000000000000001E-2</v>
      </c>
      <c r="D194" s="225"/>
      <c r="E194" s="155" t="s">
        <v>3058</v>
      </c>
      <c r="F194" s="151">
        <f t="shared" si="9"/>
        <v>7.0000000000000007E-2</v>
      </c>
      <c r="G194" s="113">
        <v>44562</v>
      </c>
      <c r="H194" s="14"/>
      <c r="I194" s="26">
        <v>0.01</v>
      </c>
      <c r="J194" s="27">
        <v>0.01</v>
      </c>
      <c r="K194" s="26">
        <v>0.01</v>
      </c>
      <c r="L194" s="42">
        <v>6.5000000000000002E-2</v>
      </c>
      <c r="M194" s="42">
        <v>0.04</v>
      </c>
      <c r="N194" s="81">
        <f t="shared" si="10"/>
        <v>9.5000000000000001E-2</v>
      </c>
      <c r="O194" s="153">
        <f t="shared" si="11"/>
        <v>7.0000000000000007E-2</v>
      </c>
    </row>
    <row r="195" spans="1:15" s="106" customFormat="1" ht="12.6" customHeight="1">
      <c r="A195" s="158" t="s">
        <v>2677</v>
      </c>
      <c r="B195" s="219" t="s">
        <v>2678</v>
      </c>
      <c r="C195" s="220">
        <f>SUM(N195)</f>
        <v>9.5000000000000001E-2</v>
      </c>
      <c r="D195" s="225"/>
      <c r="E195" s="155" t="s">
        <v>3059</v>
      </c>
      <c r="F195" s="151">
        <f t="shared" si="9"/>
        <v>7.0000000000000007E-2</v>
      </c>
      <c r="G195" s="113">
        <v>44562</v>
      </c>
      <c r="H195" s="105"/>
      <c r="I195" s="26">
        <v>0.01</v>
      </c>
      <c r="J195" s="27">
        <v>0.01</v>
      </c>
      <c r="K195" s="26">
        <v>0.01</v>
      </c>
      <c r="L195" s="42">
        <v>6.5000000000000002E-2</v>
      </c>
      <c r="M195" s="42">
        <v>0.04</v>
      </c>
      <c r="N195" s="81">
        <f t="shared" si="10"/>
        <v>9.5000000000000001E-2</v>
      </c>
      <c r="O195" s="153">
        <f t="shared" si="11"/>
        <v>7.0000000000000007E-2</v>
      </c>
    </row>
    <row r="196" spans="1:15" s="6" customFormat="1" ht="12.6" customHeight="1">
      <c r="A196" s="158" t="s">
        <v>1778</v>
      </c>
      <c r="B196" s="219" t="s">
        <v>1777</v>
      </c>
      <c r="C196" s="220">
        <f t="shared" si="12"/>
        <v>8.5000000000000006E-2</v>
      </c>
      <c r="D196" s="225"/>
      <c r="E196" s="155" t="s">
        <v>3060</v>
      </c>
      <c r="F196" s="151">
        <f t="shared" ref="F196:F259" si="13">SUM(O196)</f>
        <v>0.06</v>
      </c>
      <c r="G196" s="113">
        <v>44562</v>
      </c>
      <c r="H196" s="14"/>
      <c r="I196" s="26">
        <v>0.01</v>
      </c>
      <c r="J196" s="27">
        <v>0.01</v>
      </c>
      <c r="K196" s="26">
        <v>0</v>
      </c>
      <c r="L196" s="42">
        <v>6.5000000000000002E-2</v>
      </c>
      <c r="M196" s="42">
        <v>0.04</v>
      </c>
      <c r="N196" s="81">
        <f t="shared" ref="N196:N259" si="14">SUM(I196:L196)</f>
        <v>8.5000000000000006E-2</v>
      </c>
      <c r="O196" s="153">
        <f t="shared" ref="O196:O259" si="15">SUM(I196+J196+K196+M196)</f>
        <v>0.06</v>
      </c>
    </row>
    <row r="197" spans="1:15" s="6" customFormat="1" ht="12.6" customHeight="1">
      <c r="A197" s="158" t="s">
        <v>1597</v>
      </c>
      <c r="B197" s="219" t="s">
        <v>1598</v>
      </c>
      <c r="C197" s="220">
        <f t="shared" si="12"/>
        <v>9.5000000000000001E-2</v>
      </c>
      <c r="D197" s="225"/>
      <c r="E197" s="155" t="s">
        <v>3061</v>
      </c>
      <c r="F197" s="151">
        <f t="shared" si="13"/>
        <v>7.0000000000000007E-2</v>
      </c>
      <c r="G197" s="113">
        <v>44562</v>
      </c>
      <c r="H197" s="14"/>
      <c r="I197" s="26">
        <v>0.01</v>
      </c>
      <c r="J197" s="26">
        <v>0.01</v>
      </c>
      <c r="K197" s="26">
        <v>0.01</v>
      </c>
      <c r="L197" s="42">
        <v>6.5000000000000002E-2</v>
      </c>
      <c r="M197" s="42">
        <v>0.04</v>
      </c>
      <c r="N197" s="81">
        <f t="shared" si="14"/>
        <v>9.5000000000000001E-2</v>
      </c>
      <c r="O197" s="153">
        <f t="shared" si="15"/>
        <v>7.0000000000000007E-2</v>
      </c>
    </row>
    <row r="198" spans="1:15" s="6" customFormat="1" ht="12.6" customHeight="1">
      <c r="A198" s="158" t="s">
        <v>1806</v>
      </c>
      <c r="B198" s="219" t="s">
        <v>1807</v>
      </c>
      <c r="C198" s="220">
        <f t="shared" si="12"/>
        <v>9.5000000000000001E-2</v>
      </c>
      <c r="D198" s="225"/>
      <c r="E198" s="155" t="s">
        <v>3062</v>
      </c>
      <c r="F198" s="151">
        <f t="shared" si="13"/>
        <v>7.0000000000000007E-2</v>
      </c>
      <c r="G198" s="113">
        <v>44562</v>
      </c>
      <c r="H198" s="14"/>
      <c r="I198" s="26">
        <v>0.01</v>
      </c>
      <c r="J198" s="26">
        <v>0.01</v>
      </c>
      <c r="K198" s="26">
        <v>0.01</v>
      </c>
      <c r="L198" s="42">
        <v>6.5000000000000002E-2</v>
      </c>
      <c r="M198" s="42">
        <v>0.04</v>
      </c>
      <c r="N198" s="81">
        <f t="shared" si="14"/>
        <v>9.5000000000000001E-2</v>
      </c>
      <c r="O198" s="153">
        <f t="shared" si="15"/>
        <v>7.0000000000000007E-2</v>
      </c>
    </row>
    <row r="199" spans="1:15" s="6" customFormat="1" ht="12.6" customHeight="1">
      <c r="A199" s="158" t="s">
        <v>1823</v>
      </c>
      <c r="B199" s="219" t="s">
        <v>1824</v>
      </c>
      <c r="C199" s="220">
        <f t="shared" si="12"/>
        <v>0.09</v>
      </c>
      <c r="D199" s="225"/>
      <c r="E199" s="155" t="s">
        <v>3063</v>
      </c>
      <c r="F199" s="151">
        <f t="shared" si="13"/>
        <v>6.5000000000000002E-2</v>
      </c>
      <c r="G199" s="113">
        <v>44562</v>
      </c>
      <c r="H199" s="14"/>
      <c r="I199" s="26">
        <v>0.01</v>
      </c>
      <c r="J199" s="26">
        <v>0.01</v>
      </c>
      <c r="K199" s="26">
        <v>5.0000000000000001E-3</v>
      </c>
      <c r="L199" s="42">
        <v>6.5000000000000002E-2</v>
      </c>
      <c r="M199" s="42">
        <v>0.04</v>
      </c>
      <c r="N199" s="81">
        <f t="shared" si="14"/>
        <v>0.09</v>
      </c>
      <c r="O199" s="153">
        <f t="shared" si="15"/>
        <v>6.5000000000000002E-2</v>
      </c>
    </row>
    <row r="200" spans="1:15" s="6" customFormat="1" ht="12.6" customHeight="1">
      <c r="A200" s="158" t="s">
        <v>1752</v>
      </c>
      <c r="B200" s="219" t="s">
        <v>1753</v>
      </c>
      <c r="C200" s="220">
        <f>SUM(N200)</f>
        <v>0.09</v>
      </c>
      <c r="D200" s="225"/>
      <c r="E200" s="155" t="s">
        <v>3064</v>
      </c>
      <c r="F200" s="151">
        <f t="shared" si="13"/>
        <v>6.5000000000000002E-2</v>
      </c>
      <c r="G200" s="113">
        <v>44562</v>
      </c>
      <c r="H200" s="13"/>
      <c r="I200" s="26">
        <v>0.01</v>
      </c>
      <c r="J200" s="26">
        <v>0.01</v>
      </c>
      <c r="K200" s="26">
        <v>5.0000000000000001E-3</v>
      </c>
      <c r="L200" s="42">
        <v>6.5000000000000002E-2</v>
      </c>
      <c r="M200" s="42">
        <v>0.04</v>
      </c>
      <c r="N200" s="81">
        <f t="shared" si="14"/>
        <v>0.09</v>
      </c>
      <c r="O200" s="153">
        <f t="shared" si="15"/>
        <v>6.5000000000000002E-2</v>
      </c>
    </row>
    <row r="201" spans="1:15" s="6" customFormat="1" ht="12.6" customHeight="1">
      <c r="A201" s="158" t="s">
        <v>2082</v>
      </c>
      <c r="B201" s="219" t="s">
        <v>2083</v>
      </c>
      <c r="C201" s="220">
        <f>SUM(N201)</f>
        <v>8.5000000000000006E-2</v>
      </c>
      <c r="D201" s="225"/>
      <c r="E201" s="155" t="s">
        <v>3065</v>
      </c>
      <c r="F201" s="151">
        <f t="shared" si="13"/>
        <v>0.06</v>
      </c>
      <c r="G201" s="113">
        <v>44562</v>
      </c>
      <c r="H201" s="13"/>
      <c r="I201" s="26">
        <v>0.01</v>
      </c>
      <c r="J201" s="26">
        <v>0.01</v>
      </c>
      <c r="K201" s="26">
        <v>0</v>
      </c>
      <c r="L201" s="42">
        <v>6.5000000000000002E-2</v>
      </c>
      <c r="M201" s="42">
        <v>0.04</v>
      </c>
      <c r="N201" s="81">
        <f t="shared" si="14"/>
        <v>8.5000000000000006E-2</v>
      </c>
      <c r="O201" s="153">
        <f t="shared" si="15"/>
        <v>0.06</v>
      </c>
    </row>
    <row r="202" spans="1:15" s="6" customFormat="1" ht="12.6" customHeight="1">
      <c r="A202" s="158" t="s">
        <v>2429</v>
      </c>
      <c r="B202" s="219" t="s">
        <v>2430</v>
      </c>
      <c r="C202" s="220">
        <f>SUM(N202)</f>
        <v>0.10500000000000001</v>
      </c>
      <c r="D202" s="225"/>
      <c r="E202" s="155" t="s">
        <v>3066</v>
      </c>
      <c r="F202" s="151">
        <f t="shared" si="13"/>
        <v>0.08</v>
      </c>
      <c r="G202" s="113">
        <v>44562</v>
      </c>
      <c r="H202" s="13"/>
      <c r="I202" s="26">
        <v>0.01</v>
      </c>
      <c r="J202" s="26">
        <v>0.01</v>
      </c>
      <c r="K202" s="26">
        <v>0.02</v>
      </c>
      <c r="L202" s="42">
        <v>6.5000000000000002E-2</v>
      </c>
      <c r="M202" s="42">
        <v>0.04</v>
      </c>
      <c r="N202" s="81">
        <f t="shared" si="14"/>
        <v>0.10500000000000001</v>
      </c>
      <c r="O202" s="153">
        <f t="shared" si="15"/>
        <v>0.08</v>
      </c>
    </row>
    <row r="203" spans="1:15" s="6" customFormat="1" ht="12.6" customHeight="1">
      <c r="A203" s="158" t="s">
        <v>2096</v>
      </c>
      <c r="B203" s="219" t="s">
        <v>2084</v>
      </c>
      <c r="C203" s="220">
        <f>SUM(N203)</f>
        <v>9.5000000000000001E-2</v>
      </c>
      <c r="D203" s="225"/>
      <c r="E203" s="155" t="s">
        <v>3067</v>
      </c>
      <c r="F203" s="151">
        <f t="shared" si="13"/>
        <v>7.0000000000000007E-2</v>
      </c>
      <c r="G203" s="113">
        <v>44562</v>
      </c>
      <c r="H203" s="13"/>
      <c r="I203" s="26">
        <v>0.01</v>
      </c>
      <c r="J203" s="26">
        <v>0.01</v>
      </c>
      <c r="K203" s="26">
        <v>0.01</v>
      </c>
      <c r="L203" s="42">
        <v>6.5000000000000002E-2</v>
      </c>
      <c r="M203" s="42">
        <v>0.04</v>
      </c>
      <c r="N203" s="81">
        <f t="shared" si="14"/>
        <v>9.5000000000000001E-2</v>
      </c>
      <c r="O203" s="153">
        <f t="shared" si="15"/>
        <v>7.0000000000000007E-2</v>
      </c>
    </row>
    <row r="204" spans="1:15" s="6" customFormat="1" ht="12.6" customHeight="1">
      <c r="A204" s="130" t="s">
        <v>3850</v>
      </c>
      <c r="B204" s="219" t="s">
        <v>2857</v>
      </c>
      <c r="C204" s="220">
        <v>9.5000000000000001E-2</v>
      </c>
      <c r="D204" s="225"/>
      <c r="E204" s="151" t="s">
        <v>3947</v>
      </c>
      <c r="F204" s="151">
        <f t="shared" si="13"/>
        <v>7.0000000000000007E-2</v>
      </c>
      <c r="G204" s="113">
        <v>44562</v>
      </c>
      <c r="H204" s="13"/>
      <c r="I204" s="26">
        <v>0.01</v>
      </c>
      <c r="J204" s="26">
        <v>0.01</v>
      </c>
      <c r="K204" s="26">
        <v>0.01</v>
      </c>
      <c r="L204" s="42">
        <v>6.5000000000000002E-2</v>
      </c>
      <c r="M204" s="42">
        <v>0.04</v>
      </c>
      <c r="N204" s="81">
        <f t="shared" si="14"/>
        <v>9.5000000000000001E-2</v>
      </c>
      <c r="O204" s="153">
        <f t="shared" si="15"/>
        <v>7.0000000000000007E-2</v>
      </c>
    </row>
    <row r="205" spans="1:15" s="6" customFormat="1" ht="12.6" customHeight="1">
      <c r="A205" s="116" t="s">
        <v>182</v>
      </c>
      <c r="B205" s="219" t="s">
        <v>183</v>
      </c>
      <c r="C205" s="220">
        <f t="shared" si="12"/>
        <v>8.5000000000000006E-2</v>
      </c>
      <c r="D205" s="225"/>
      <c r="E205" s="155" t="s">
        <v>3068</v>
      </c>
      <c r="F205" s="151">
        <f t="shared" si="13"/>
        <v>0.06</v>
      </c>
      <c r="G205" s="113">
        <v>44927</v>
      </c>
      <c r="H205" s="13"/>
      <c r="I205" s="26">
        <v>0.02</v>
      </c>
      <c r="J205" s="26">
        <v>0</v>
      </c>
      <c r="K205" s="26">
        <v>0</v>
      </c>
      <c r="L205" s="42">
        <v>6.5000000000000002E-2</v>
      </c>
      <c r="M205" s="42">
        <v>0.04</v>
      </c>
      <c r="N205" s="81">
        <f t="shared" si="14"/>
        <v>8.5000000000000006E-2</v>
      </c>
      <c r="O205" s="153">
        <f t="shared" si="15"/>
        <v>0.06</v>
      </c>
    </row>
    <row r="206" spans="1:15" s="6" customFormat="1" ht="12.6" customHeight="1">
      <c r="A206" s="116" t="s">
        <v>1024</v>
      </c>
      <c r="B206" s="219" t="s">
        <v>1025</v>
      </c>
      <c r="C206" s="220">
        <f t="shared" si="12"/>
        <v>8.5000000000000006E-2</v>
      </c>
      <c r="D206" s="225"/>
      <c r="E206" s="155" t="s">
        <v>3069</v>
      </c>
      <c r="F206" s="151">
        <f t="shared" si="13"/>
        <v>0.06</v>
      </c>
      <c r="G206" s="113">
        <v>42186</v>
      </c>
      <c r="H206" s="13"/>
      <c r="I206" s="26">
        <v>0.02</v>
      </c>
      <c r="J206" s="26">
        <v>0</v>
      </c>
      <c r="K206" s="26">
        <v>0</v>
      </c>
      <c r="L206" s="42">
        <v>6.5000000000000002E-2</v>
      </c>
      <c r="M206" s="42">
        <v>0.04</v>
      </c>
      <c r="N206" s="81">
        <f t="shared" si="14"/>
        <v>8.5000000000000006E-2</v>
      </c>
      <c r="O206" s="153">
        <f t="shared" si="15"/>
        <v>0.06</v>
      </c>
    </row>
    <row r="207" spans="1:15" s="6" customFormat="1" ht="12.6" customHeight="1">
      <c r="A207" s="116" t="s">
        <v>192</v>
      </c>
      <c r="B207" s="219" t="s">
        <v>193</v>
      </c>
      <c r="C207" s="220">
        <f t="shared" si="12"/>
        <v>7.7499999999999999E-2</v>
      </c>
      <c r="D207" s="225"/>
      <c r="E207" s="155" t="s">
        <v>3070</v>
      </c>
      <c r="F207" s="151">
        <f t="shared" si="13"/>
        <v>5.2500000000000005E-2</v>
      </c>
      <c r="G207" s="113">
        <v>43556</v>
      </c>
      <c r="H207" s="14"/>
      <c r="I207" s="26">
        <v>1.2500000000000001E-2</v>
      </c>
      <c r="J207" s="26">
        <v>0</v>
      </c>
      <c r="K207" s="26">
        <v>0</v>
      </c>
      <c r="L207" s="42">
        <v>6.5000000000000002E-2</v>
      </c>
      <c r="M207" s="42">
        <v>0.04</v>
      </c>
      <c r="N207" s="81">
        <f t="shared" si="14"/>
        <v>7.7499999999999999E-2</v>
      </c>
      <c r="O207" s="153">
        <f t="shared" si="15"/>
        <v>5.2500000000000005E-2</v>
      </c>
    </row>
    <row r="208" spans="1:15" s="6" customFormat="1" ht="12.6" customHeight="1">
      <c r="A208" s="116" t="s">
        <v>1549</v>
      </c>
      <c r="B208" s="219" t="s">
        <v>1550</v>
      </c>
      <c r="C208" s="220">
        <f t="shared" si="12"/>
        <v>8.5000000000000006E-2</v>
      </c>
      <c r="D208" s="225"/>
      <c r="E208" s="155" t="s">
        <v>3071</v>
      </c>
      <c r="F208" s="151">
        <f t="shared" si="13"/>
        <v>0.06</v>
      </c>
      <c r="G208" s="113">
        <v>44197</v>
      </c>
      <c r="H208" s="13"/>
      <c r="I208" s="26">
        <v>0</v>
      </c>
      <c r="J208" s="27">
        <v>0.02</v>
      </c>
      <c r="K208" s="26">
        <v>0</v>
      </c>
      <c r="L208" s="42">
        <v>6.5000000000000002E-2</v>
      </c>
      <c r="M208" s="42">
        <v>0.04</v>
      </c>
      <c r="N208" s="81">
        <f t="shared" si="14"/>
        <v>8.5000000000000006E-2</v>
      </c>
      <c r="O208" s="153">
        <f t="shared" si="15"/>
        <v>0.06</v>
      </c>
    </row>
    <row r="209" spans="1:15" s="6" customFormat="1" ht="12.6" customHeight="1">
      <c r="A209" s="116" t="s">
        <v>816</v>
      </c>
      <c r="B209" s="219" t="s">
        <v>817</v>
      </c>
      <c r="C209" s="220">
        <f t="shared" si="12"/>
        <v>8.5000000000000006E-2</v>
      </c>
      <c r="D209" s="225"/>
      <c r="E209" s="155" t="s">
        <v>3072</v>
      </c>
      <c r="F209" s="151">
        <f t="shared" si="13"/>
        <v>0.06</v>
      </c>
      <c r="G209" s="113">
        <v>42186</v>
      </c>
      <c r="H209" s="13"/>
      <c r="I209" s="26">
        <v>1.4999999999999999E-2</v>
      </c>
      <c r="J209" s="26">
        <v>5.0000000000000001E-3</v>
      </c>
      <c r="K209" s="26">
        <v>0</v>
      </c>
      <c r="L209" s="42">
        <v>6.5000000000000002E-2</v>
      </c>
      <c r="M209" s="42">
        <v>0.04</v>
      </c>
      <c r="N209" s="81">
        <f t="shared" si="14"/>
        <v>8.5000000000000006E-2</v>
      </c>
      <c r="O209" s="153">
        <f t="shared" si="15"/>
        <v>0.06</v>
      </c>
    </row>
    <row r="210" spans="1:15" s="6" customFormat="1" ht="12.6" customHeight="1">
      <c r="A210" s="116" t="s">
        <v>138</v>
      </c>
      <c r="B210" s="219" t="s">
        <v>139</v>
      </c>
      <c r="C210" s="220">
        <f t="shared" si="12"/>
        <v>7.4999999999999997E-2</v>
      </c>
      <c r="D210" s="225"/>
      <c r="E210" s="155" t="s">
        <v>3073</v>
      </c>
      <c r="F210" s="151">
        <f t="shared" si="13"/>
        <v>0.05</v>
      </c>
      <c r="G210" s="113">
        <v>42186</v>
      </c>
      <c r="H210" s="14"/>
      <c r="I210" s="26">
        <v>0.01</v>
      </c>
      <c r="J210" s="26">
        <v>0</v>
      </c>
      <c r="K210" s="26">
        <v>0</v>
      </c>
      <c r="L210" s="42">
        <v>6.5000000000000002E-2</v>
      </c>
      <c r="M210" s="42">
        <v>0.04</v>
      </c>
      <c r="N210" s="81">
        <f t="shared" si="14"/>
        <v>7.4999999999999997E-2</v>
      </c>
      <c r="O210" s="153">
        <f t="shared" si="15"/>
        <v>0.05</v>
      </c>
    </row>
    <row r="211" spans="1:15" s="6" customFormat="1" ht="12.6" customHeight="1">
      <c r="A211" s="116" t="s">
        <v>712</v>
      </c>
      <c r="B211" s="219" t="s">
        <v>713</v>
      </c>
      <c r="C211" s="220">
        <f t="shared" si="12"/>
        <v>7.4999999999999997E-2</v>
      </c>
      <c r="D211" s="225"/>
      <c r="E211" s="155" t="s">
        <v>3074</v>
      </c>
      <c r="F211" s="151">
        <f t="shared" si="13"/>
        <v>0.05</v>
      </c>
      <c r="G211" s="113">
        <v>42186</v>
      </c>
      <c r="H211" s="13"/>
      <c r="I211" s="26">
        <v>0.01</v>
      </c>
      <c r="J211" s="26">
        <v>0</v>
      </c>
      <c r="K211" s="26">
        <v>0</v>
      </c>
      <c r="L211" s="42">
        <v>6.5000000000000002E-2</v>
      </c>
      <c r="M211" s="42">
        <v>0.04</v>
      </c>
      <c r="N211" s="81">
        <f t="shared" si="14"/>
        <v>7.4999999999999997E-2</v>
      </c>
      <c r="O211" s="153">
        <f t="shared" si="15"/>
        <v>0.05</v>
      </c>
    </row>
    <row r="212" spans="1:15" s="6" customFormat="1" ht="12.6" customHeight="1">
      <c r="A212" s="116" t="s">
        <v>595</v>
      </c>
      <c r="B212" s="219" t="s">
        <v>596</v>
      </c>
      <c r="C212" s="220">
        <f t="shared" si="12"/>
        <v>7.4999999999999997E-2</v>
      </c>
      <c r="D212" s="225"/>
      <c r="E212" s="155" t="s">
        <v>3075</v>
      </c>
      <c r="F212" s="151">
        <f t="shared" si="13"/>
        <v>0.05</v>
      </c>
      <c r="G212" s="113">
        <v>43282</v>
      </c>
      <c r="H212" s="13"/>
      <c r="I212" s="26">
        <v>0.01</v>
      </c>
      <c r="J212" s="26">
        <v>0</v>
      </c>
      <c r="K212" s="26">
        <v>0</v>
      </c>
      <c r="L212" s="42">
        <v>6.5000000000000002E-2</v>
      </c>
      <c r="M212" s="42">
        <v>0.04</v>
      </c>
      <c r="N212" s="81">
        <f t="shared" si="14"/>
        <v>7.4999999999999997E-2</v>
      </c>
      <c r="O212" s="153">
        <f t="shared" si="15"/>
        <v>0.05</v>
      </c>
    </row>
    <row r="213" spans="1:15" s="6" customFormat="1" ht="12.6" customHeight="1">
      <c r="A213" s="116" t="s">
        <v>714</v>
      </c>
      <c r="B213" s="219" t="s">
        <v>715</v>
      </c>
      <c r="C213" s="220">
        <f t="shared" si="12"/>
        <v>7.4999999999999997E-2</v>
      </c>
      <c r="D213" s="225"/>
      <c r="E213" s="155" t="s">
        <v>3076</v>
      </c>
      <c r="F213" s="151">
        <f t="shared" si="13"/>
        <v>0.05</v>
      </c>
      <c r="G213" s="113">
        <v>42186</v>
      </c>
      <c r="H213" s="14"/>
      <c r="I213" s="26">
        <v>0.01</v>
      </c>
      <c r="J213" s="26">
        <v>0</v>
      </c>
      <c r="K213" s="26">
        <v>0</v>
      </c>
      <c r="L213" s="42">
        <v>6.5000000000000002E-2</v>
      </c>
      <c r="M213" s="42">
        <v>0.04</v>
      </c>
      <c r="N213" s="81">
        <f t="shared" si="14"/>
        <v>7.4999999999999997E-2</v>
      </c>
      <c r="O213" s="153">
        <f t="shared" si="15"/>
        <v>0.05</v>
      </c>
    </row>
    <row r="214" spans="1:15" s="6" customFormat="1" ht="12.6" customHeight="1">
      <c r="A214" s="116" t="s">
        <v>754</v>
      </c>
      <c r="B214" s="219" t="s">
        <v>755</v>
      </c>
      <c r="C214" s="220">
        <f t="shared" si="12"/>
        <v>8.2500000000000004E-2</v>
      </c>
      <c r="D214" s="225"/>
      <c r="E214" s="155" t="s">
        <v>3077</v>
      </c>
      <c r="F214" s="151">
        <f t="shared" si="13"/>
        <v>5.7500000000000002E-2</v>
      </c>
      <c r="G214" s="113">
        <v>43282</v>
      </c>
      <c r="H214" s="13"/>
      <c r="I214" s="26">
        <v>1.7500000000000002E-2</v>
      </c>
      <c r="J214" s="26">
        <v>0</v>
      </c>
      <c r="K214" s="26">
        <v>0</v>
      </c>
      <c r="L214" s="42">
        <v>6.5000000000000002E-2</v>
      </c>
      <c r="M214" s="42">
        <v>0.04</v>
      </c>
      <c r="N214" s="81">
        <f t="shared" si="14"/>
        <v>8.2500000000000004E-2</v>
      </c>
      <c r="O214" s="153">
        <f t="shared" si="15"/>
        <v>5.7500000000000002E-2</v>
      </c>
    </row>
    <row r="215" spans="1:15" s="6" customFormat="1" ht="12.6" customHeight="1">
      <c r="A215" s="116" t="s">
        <v>1071</v>
      </c>
      <c r="B215" s="219" t="s">
        <v>1072</v>
      </c>
      <c r="C215" s="220">
        <f t="shared" si="12"/>
        <v>7.4999999999999997E-2</v>
      </c>
      <c r="D215" s="225"/>
      <c r="E215" s="155" t="s">
        <v>3078</v>
      </c>
      <c r="F215" s="151">
        <f t="shared" si="13"/>
        <v>0.05</v>
      </c>
      <c r="G215" s="113">
        <v>42186</v>
      </c>
      <c r="H215" s="13"/>
      <c r="I215" s="26">
        <v>0.01</v>
      </c>
      <c r="J215" s="26">
        <v>0</v>
      </c>
      <c r="K215" s="26">
        <v>0</v>
      </c>
      <c r="L215" s="42">
        <v>6.5000000000000002E-2</v>
      </c>
      <c r="M215" s="42">
        <v>0.04</v>
      </c>
      <c r="N215" s="81">
        <f t="shared" si="14"/>
        <v>7.4999999999999997E-2</v>
      </c>
      <c r="O215" s="153">
        <f t="shared" si="15"/>
        <v>0.05</v>
      </c>
    </row>
    <row r="216" spans="1:15" s="6" customFormat="1" ht="12.6" customHeight="1">
      <c r="A216" s="116" t="s">
        <v>527</v>
      </c>
      <c r="B216" s="219" t="s">
        <v>528</v>
      </c>
      <c r="C216" s="220">
        <f t="shared" si="12"/>
        <v>8.5000000000000006E-2</v>
      </c>
      <c r="D216" s="225"/>
      <c r="E216" s="155" t="s">
        <v>3079</v>
      </c>
      <c r="F216" s="151">
        <f t="shared" si="13"/>
        <v>0.06</v>
      </c>
      <c r="G216" s="113">
        <v>42186</v>
      </c>
      <c r="H216" s="14"/>
      <c r="I216" s="26">
        <v>0.01</v>
      </c>
      <c r="J216" s="27">
        <v>0.01</v>
      </c>
      <c r="K216" s="26">
        <v>0</v>
      </c>
      <c r="L216" s="42">
        <v>6.5000000000000002E-2</v>
      </c>
      <c r="M216" s="42">
        <v>0.04</v>
      </c>
      <c r="N216" s="81">
        <f t="shared" si="14"/>
        <v>8.5000000000000006E-2</v>
      </c>
      <c r="O216" s="153">
        <f t="shared" si="15"/>
        <v>0.06</v>
      </c>
    </row>
    <row r="217" spans="1:15" s="6" customFormat="1" ht="12.6" customHeight="1">
      <c r="A217" s="116" t="s">
        <v>440</v>
      </c>
      <c r="B217" s="219" t="s">
        <v>441</v>
      </c>
      <c r="C217" s="220">
        <f t="shared" si="12"/>
        <v>8.9749999999999996E-2</v>
      </c>
      <c r="D217" s="225"/>
      <c r="E217" s="155" t="s">
        <v>3080</v>
      </c>
      <c r="F217" s="151">
        <f t="shared" si="13"/>
        <v>6.4750000000000002E-2</v>
      </c>
      <c r="G217" s="113">
        <v>42826</v>
      </c>
      <c r="H217" s="13"/>
      <c r="I217" s="26">
        <v>1.4749999999999999E-2</v>
      </c>
      <c r="J217" s="27">
        <v>0.01</v>
      </c>
      <c r="K217" s="26">
        <v>0</v>
      </c>
      <c r="L217" s="42">
        <v>6.5000000000000002E-2</v>
      </c>
      <c r="M217" s="42">
        <v>0.04</v>
      </c>
      <c r="N217" s="81">
        <f t="shared" si="14"/>
        <v>8.9749999999999996E-2</v>
      </c>
      <c r="O217" s="153">
        <f t="shared" si="15"/>
        <v>6.4750000000000002E-2</v>
      </c>
    </row>
    <row r="218" spans="1:15" s="6" customFormat="1" ht="12.6" customHeight="1">
      <c r="A218" s="158" t="s">
        <v>1852</v>
      </c>
      <c r="B218" s="223" t="s">
        <v>1845</v>
      </c>
      <c r="C218" s="220">
        <f>SUM(N218)</f>
        <v>8.9749999999999996E-2</v>
      </c>
      <c r="D218" s="225"/>
      <c r="E218" s="155" t="s">
        <v>3081</v>
      </c>
      <c r="F218" s="151">
        <f t="shared" si="13"/>
        <v>6.4750000000000002E-2</v>
      </c>
      <c r="G218" s="113">
        <v>43009</v>
      </c>
      <c r="H218" s="13"/>
      <c r="I218" s="26">
        <v>1.4749999999999999E-2</v>
      </c>
      <c r="J218" s="27">
        <v>0.01</v>
      </c>
      <c r="K218" s="26">
        <v>0</v>
      </c>
      <c r="L218" s="42">
        <v>6.5000000000000002E-2</v>
      </c>
      <c r="M218" s="42">
        <v>0.04</v>
      </c>
      <c r="N218" s="81">
        <f t="shared" si="14"/>
        <v>8.9749999999999996E-2</v>
      </c>
      <c r="O218" s="153">
        <f t="shared" si="15"/>
        <v>6.4750000000000002E-2</v>
      </c>
    </row>
    <row r="219" spans="1:15" s="6" customFormat="1" ht="12.6" customHeight="1">
      <c r="A219" s="158" t="s">
        <v>2451</v>
      </c>
      <c r="B219" s="223" t="s">
        <v>2452</v>
      </c>
      <c r="C219" s="220">
        <f>SUM(N219)</f>
        <v>9.9750000000000005E-2</v>
      </c>
      <c r="D219" s="225"/>
      <c r="E219" s="155" t="s">
        <v>3082</v>
      </c>
      <c r="F219" s="151">
        <f t="shared" si="13"/>
        <v>7.4750000000000011E-2</v>
      </c>
      <c r="G219" s="113">
        <v>44197</v>
      </c>
      <c r="H219" s="13"/>
      <c r="I219" s="26">
        <v>1.4749999999999999E-2</v>
      </c>
      <c r="J219" s="27">
        <v>0.01</v>
      </c>
      <c r="K219" s="26">
        <v>0.01</v>
      </c>
      <c r="L219" s="42">
        <v>6.5000000000000002E-2</v>
      </c>
      <c r="M219" s="42">
        <v>0.04</v>
      </c>
      <c r="N219" s="81">
        <f t="shared" si="14"/>
        <v>9.9750000000000005E-2</v>
      </c>
      <c r="O219" s="153">
        <f t="shared" si="15"/>
        <v>7.4750000000000011E-2</v>
      </c>
    </row>
    <row r="220" spans="1:15" s="6" customFormat="1" ht="12.6" customHeight="1">
      <c r="A220" s="116" t="s">
        <v>783</v>
      </c>
      <c r="B220" s="219" t="s">
        <v>784</v>
      </c>
      <c r="C220" s="220">
        <f t="shared" si="12"/>
        <v>7.2500000000000009E-2</v>
      </c>
      <c r="D220" s="225"/>
      <c r="E220" s="155" t="s">
        <v>3083</v>
      </c>
      <c r="F220" s="151">
        <f t="shared" si="13"/>
        <v>4.7500000000000001E-2</v>
      </c>
      <c r="G220" s="113">
        <v>42186</v>
      </c>
      <c r="H220" s="13"/>
      <c r="I220" s="26">
        <v>7.4999999999999997E-3</v>
      </c>
      <c r="J220" s="27">
        <v>0</v>
      </c>
      <c r="K220" s="26">
        <v>0</v>
      </c>
      <c r="L220" s="42">
        <v>6.5000000000000002E-2</v>
      </c>
      <c r="M220" s="42">
        <v>0.04</v>
      </c>
      <c r="N220" s="81">
        <f t="shared" si="14"/>
        <v>7.2500000000000009E-2</v>
      </c>
      <c r="O220" s="153">
        <f t="shared" si="15"/>
        <v>4.7500000000000001E-2</v>
      </c>
    </row>
    <row r="221" spans="1:15" s="6" customFormat="1" ht="12.6" customHeight="1">
      <c r="A221" s="116" t="s">
        <v>511</v>
      </c>
      <c r="B221" s="219" t="s">
        <v>512</v>
      </c>
      <c r="C221" s="220">
        <f t="shared" si="12"/>
        <v>9.7500000000000003E-2</v>
      </c>
      <c r="D221" s="225"/>
      <c r="E221" s="155" t="s">
        <v>3084</v>
      </c>
      <c r="F221" s="151">
        <f t="shared" si="13"/>
        <v>7.2500000000000009E-2</v>
      </c>
      <c r="G221" s="113">
        <v>42826</v>
      </c>
      <c r="H221" s="14"/>
      <c r="I221" s="26">
        <v>1.2500000000000001E-2</v>
      </c>
      <c r="J221" s="27">
        <v>0.02</v>
      </c>
      <c r="K221" s="26">
        <v>0</v>
      </c>
      <c r="L221" s="42">
        <v>6.5000000000000002E-2</v>
      </c>
      <c r="M221" s="42">
        <v>0.04</v>
      </c>
      <c r="N221" s="81">
        <f t="shared" si="14"/>
        <v>9.7500000000000003E-2</v>
      </c>
      <c r="O221" s="153">
        <f t="shared" si="15"/>
        <v>7.2500000000000009E-2</v>
      </c>
    </row>
    <row r="222" spans="1:15" s="6" customFormat="1" ht="12.6" customHeight="1">
      <c r="A222" s="116" t="s">
        <v>202</v>
      </c>
      <c r="B222" s="219" t="s">
        <v>203</v>
      </c>
      <c r="C222" s="220">
        <f t="shared" si="12"/>
        <v>7.4999999999999997E-2</v>
      </c>
      <c r="D222" s="225"/>
      <c r="E222" s="155" t="s">
        <v>3085</v>
      </c>
      <c r="F222" s="151">
        <f t="shared" si="13"/>
        <v>0.05</v>
      </c>
      <c r="G222" s="113">
        <v>42186</v>
      </c>
      <c r="H222" s="13"/>
      <c r="I222" s="26">
        <v>0.01</v>
      </c>
      <c r="J222" s="27">
        <v>0</v>
      </c>
      <c r="K222" s="26">
        <v>0</v>
      </c>
      <c r="L222" s="42">
        <v>6.5000000000000002E-2</v>
      </c>
      <c r="M222" s="42">
        <v>0.04</v>
      </c>
      <c r="N222" s="81">
        <f t="shared" si="14"/>
        <v>7.4999999999999997E-2</v>
      </c>
      <c r="O222" s="153">
        <f t="shared" si="15"/>
        <v>0.05</v>
      </c>
    </row>
    <row r="223" spans="1:15" s="6" customFormat="1" ht="12.6" customHeight="1">
      <c r="A223" s="116" t="s">
        <v>1281</v>
      </c>
      <c r="B223" s="219" t="s">
        <v>1282</v>
      </c>
      <c r="C223" s="220">
        <f t="shared" si="12"/>
        <v>0.09</v>
      </c>
      <c r="D223" s="225"/>
      <c r="E223" s="155" t="s">
        <v>3086</v>
      </c>
      <c r="F223" s="151">
        <f t="shared" si="13"/>
        <v>6.5000000000000002E-2</v>
      </c>
      <c r="G223" s="113">
        <v>42186</v>
      </c>
      <c r="H223" s="13"/>
      <c r="I223" s="26">
        <v>0.01</v>
      </c>
      <c r="J223" s="27">
        <v>1.4999999999999999E-2</v>
      </c>
      <c r="K223" s="26">
        <v>0</v>
      </c>
      <c r="L223" s="42">
        <v>6.5000000000000002E-2</v>
      </c>
      <c r="M223" s="42">
        <v>0.04</v>
      </c>
      <c r="N223" s="81">
        <f t="shared" si="14"/>
        <v>0.09</v>
      </c>
      <c r="O223" s="153">
        <f t="shared" si="15"/>
        <v>6.5000000000000002E-2</v>
      </c>
    </row>
    <row r="224" spans="1:15" s="6" customFormat="1" ht="12.6" customHeight="1">
      <c r="A224" s="158" t="s">
        <v>2455</v>
      </c>
      <c r="B224" s="219" t="s">
        <v>2456</v>
      </c>
      <c r="C224" s="220">
        <f>SUM(N224)</f>
        <v>0.1</v>
      </c>
      <c r="D224" s="225"/>
      <c r="E224" s="155" t="s">
        <v>3087</v>
      </c>
      <c r="F224" s="151">
        <f t="shared" si="13"/>
        <v>7.5000000000000011E-2</v>
      </c>
      <c r="G224" s="113">
        <v>44197</v>
      </c>
      <c r="H224" s="13"/>
      <c r="I224" s="26">
        <v>0.01</v>
      </c>
      <c r="J224" s="27">
        <v>1.4999999999999999E-2</v>
      </c>
      <c r="K224" s="26">
        <v>0.01</v>
      </c>
      <c r="L224" s="42">
        <v>6.5000000000000002E-2</v>
      </c>
      <c r="M224" s="42">
        <v>0.04</v>
      </c>
      <c r="N224" s="81">
        <f t="shared" si="14"/>
        <v>0.1</v>
      </c>
      <c r="O224" s="153">
        <f t="shared" si="15"/>
        <v>7.5000000000000011E-2</v>
      </c>
    </row>
    <row r="225" spans="1:15" s="6" customFormat="1" ht="12.6" customHeight="1">
      <c r="A225" s="158" t="s">
        <v>2347</v>
      </c>
      <c r="B225" s="219" t="s">
        <v>2348</v>
      </c>
      <c r="C225" s="220">
        <f>SUM(N225)</f>
        <v>0.1</v>
      </c>
      <c r="D225" s="225"/>
      <c r="E225" s="155" t="s">
        <v>3088</v>
      </c>
      <c r="F225" s="151">
        <f t="shared" si="13"/>
        <v>7.5000000000000011E-2</v>
      </c>
      <c r="G225" s="113">
        <v>43831</v>
      </c>
      <c r="H225" s="13"/>
      <c r="I225" s="26">
        <v>0.01</v>
      </c>
      <c r="J225" s="27">
        <v>1.4999999999999999E-2</v>
      </c>
      <c r="K225" s="26">
        <v>0.01</v>
      </c>
      <c r="L225" s="42">
        <v>6.5000000000000002E-2</v>
      </c>
      <c r="M225" s="42">
        <v>0.04</v>
      </c>
      <c r="N225" s="81">
        <f t="shared" si="14"/>
        <v>0.1</v>
      </c>
      <c r="O225" s="153">
        <f t="shared" si="15"/>
        <v>7.5000000000000011E-2</v>
      </c>
    </row>
    <row r="226" spans="1:15" s="6" customFormat="1" ht="12.6" customHeight="1">
      <c r="A226" s="158" t="s">
        <v>2453</v>
      </c>
      <c r="B226" s="219" t="s">
        <v>2454</v>
      </c>
      <c r="C226" s="220">
        <f>SUM(N226)</f>
        <v>0.1</v>
      </c>
      <c r="D226" s="225"/>
      <c r="E226" s="155" t="s">
        <v>3089</v>
      </c>
      <c r="F226" s="151">
        <f t="shared" si="13"/>
        <v>7.5000000000000011E-2</v>
      </c>
      <c r="G226" s="113">
        <v>44197</v>
      </c>
      <c r="H226" s="13"/>
      <c r="I226" s="26">
        <v>0.01</v>
      </c>
      <c r="J226" s="27">
        <v>1.4999999999999999E-2</v>
      </c>
      <c r="K226" s="26">
        <v>0.01</v>
      </c>
      <c r="L226" s="42">
        <v>6.5000000000000002E-2</v>
      </c>
      <c r="M226" s="42">
        <v>0.04</v>
      </c>
      <c r="N226" s="81">
        <f t="shared" si="14"/>
        <v>0.1</v>
      </c>
      <c r="O226" s="153">
        <f t="shared" si="15"/>
        <v>7.5000000000000011E-2</v>
      </c>
    </row>
    <row r="227" spans="1:15" s="6" customFormat="1" ht="12.6" customHeight="1">
      <c r="A227" s="116" t="s">
        <v>1458</v>
      </c>
      <c r="B227" s="219" t="s">
        <v>1459</v>
      </c>
      <c r="C227" s="220">
        <f t="shared" si="12"/>
        <v>8.7499999999999994E-2</v>
      </c>
      <c r="D227" s="225"/>
      <c r="E227" s="155" t="s">
        <v>3090</v>
      </c>
      <c r="F227" s="151">
        <f t="shared" si="13"/>
        <v>6.25E-2</v>
      </c>
      <c r="G227" s="113">
        <v>42186</v>
      </c>
      <c r="H227" s="14"/>
      <c r="I227" s="26">
        <v>1.2500000000000001E-2</v>
      </c>
      <c r="J227" s="27">
        <v>0.01</v>
      </c>
      <c r="K227" s="26">
        <v>0</v>
      </c>
      <c r="L227" s="42">
        <v>6.5000000000000002E-2</v>
      </c>
      <c r="M227" s="42">
        <v>0.04</v>
      </c>
      <c r="N227" s="81">
        <f t="shared" si="14"/>
        <v>8.7499999999999994E-2</v>
      </c>
      <c r="O227" s="153">
        <f t="shared" si="15"/>
        <v>6.25E-2</v>
      </c>
    </row>
    <row r="228" spans="1:15" s="6" customFormat="1" ht="12.6" customHeight="1">
      <c r="A228" s="116" t="s">
        <v>1551</v>
      </c>
      <c r="B228" s="219" t="s">
        <v>1552</v>
      </c>
      <c r="C228" s="220">
        <f t="shared" si="12"/>
        <v>7.4999999999999997E-2</v>
      </c>
      <c r="D228" s="225"/>
      <c r="E228" s="155" t="s">
        <v>3091</v>
      </c>
      <c r="F228" s="151">
        <f t="shared" si="13"/>
        <v>0.05</v>
      </c>
      <c r="G228" s="113">
        <v>43282</v>
      </c>
      <c r="H228" s="13"/>
      <c r="I228" s="26">
        <v>0</v>
      </c>
      <c r="J228" s="27">
        <v>0.01</v>
      </c>
      <c r="K228" s="26">
        <v>0</v>
      </c>
      <c r="L228" s="42">
        <v>6.5000000000000002E-2</v>
      </c>
      <c r="M228" s="42">
        <v>0.04</v>
      </c>
      <c r="N228" s="81">
        <f t="shared" si="14"/>
        <v>7.4999999999999997E-2</v>
      </c>
      <c r="O228" s="153">
        <f t="shared" si="15"/>
        <v>0.05</v>
      </c>
    </row>
    <row r="229" spans="1:15" s="6" customFormat="1" ht="12.6" customHeight="1">
      <c r="A229" s="158" t="s">
        <v>1808</v>
      </c>
      <c r="B229" s="219" t="s">
        <v>1809</v>
      </c>
      <c r="C229" s="220">
        <f t="shared" si="12"/>
        <v>8.5000000000000006E-2</v>
      </c>
      <c r="D229" s="225"/>
      <c r="E229" s="155" t="s">
        <v>3092</v>
      </c>
      <c r="F229" s="151">
        <f t="shared" si="13"/>
        <v>0.06</v>
      </c>
      <c r="G229" s="113">
        <v>43282</v>
      </c>
      <c r="H229" s="13"/>
      <c r="I229" s="26">
        <v>0</v>
      </c>
      <c r="J229" s="27">
        <v>0.01</v>
      </c>
      <c r="K229" s="26">
        <v>0.01</v>
      </c>
      <c r="L229" s="42">
        <v>6.5000000000000002E-2</v>
      </c>
      <c r="M229" s="42">
        <v>0.04</v>
      </c>
      <c r="N229" s="81">
        <f t="shared" si="14"/>
        <v>8.5000000000000006E-2</v>
      </c>
      <c r="O229" s="153">
        <f t="shared" si="15"/>
        <v>0.06</v>
      </c>
    </row>
    <row r="230" spans="1:15" s="6" customFormat="1" ht="12.6" customHeight="1">
      <c r="A230" s="158" t="s">
        <v>1770</v>
      </c>
      <c r="B230" s="219" t="s">
        <v>1771</v>
      </c>
      <c r="C230" s="220">
        <f t="shared" si="12"/>
        <v>9.5000000000000001E-2</v>
      </c>
      <c r="D230" s="225"/>
      <c r="E230" s="155" t="s">
        <v>3093</v>
      </c>
      <c r="F230" s="151">
        <f t="shared" si="13"/>
        <v>7.0000000000000007E-2</v>
      </c>
      <c r="G230" s="113">
        <v>43282</v>
      </c>
      <c r="H230" s="13"/>
      <c r="I230" s="26">
        <v>0</v>
      </c>
      <c r="J230" s="27">
        <v>0.01</v>
      </c>
      <c r="K230" s="26">
        <v>0.02</v>
      </c>
      <c r="L230" s="42">
        <v>6.5000000000000002E-2</v>
      </c>
      <c r="M230" s="42">
        <v>0.04</v>
      </c>
      <c r="N230" s="81">
        <f t="shared" si="14"/>
        <v>9.5000000000000001E-2</v>
      </c>
      <c r="O230" s="153">
        <f t="shared" si="15"/>
        <v>7.0000000000000007E-2</v>
      </c>
    </row>
    <row r="231" spans="1:15" s="6" customFormat="1" ht="12.6" customHeight="1">
      <c r="A231" s="158" t="s">
        <v>1825</v>
      </c>
      <c r="B231" s="219" t="s">
        <v>1826</v>
      </c>
      <c r="C231" s="220">
        <f t="shared" si="12"/>
        <v>9.5000000000000001E-2</v>
      </c>
      <c r="D231" s="225"/>
      <c r="E231" s="155" t="s">
        <v>3094</v>
      </c>
      <c r="F231" s="151">
        <f t="shared" si="13"/>
        <v>7.0000000000000007E-2</v>
      </c>
      <c r="G231" s="113">
        <v>43282</v>
      </c>
      <c r="H231" s="13"/>
      <c r="I231" s="26">
        <v>0</v>
      </c>
      <c r="J231" s="27">
        <v>0.01</v>
      </c>
      <c r="K231" s="26">
        <v>0.02</v>
      </c>
      <c r="L231" s="42">
        <v>6.5000000000000002E-2</v>
      </c>
      <c r="M231" s="42">
        <v>0.04</v>
      </c>
      <c r="N231" s="81">
        <f t="shared" si="14"/>
        <v>9.5000000000000001E-2</v>
      </c>
      <c r="O231" s="153">
        <f t="shared" si="15"/>
        <v>7.0000000000000007E-2</v>
      </c>
    </row>
    <row r="232" spans="1:15" s="6" customFormat="1" ht="12.6" customHeight="1">
      <c r="A232" s="158" t="s">
        <v>1858</v>
      </c>
      <c r="B232" s="219" t="s">
        <v>1859</v>
      </c>
      <c r="C232" s="220">
        <f t="shared" si="12"/>
        <v>9.5000000000000001E-2</v>
      </c>
      <c r="D232" s="225"/>
      <c r="E232" s="155" t="s">
        <v>3095</v>
      </c>
      <c r="F232" s="151">
        <f t="shared" si="13"/>
        <v>7.0000000000000007E-2</v>
      </c>
      <c r="G232" s="113">
        <v>43282</v>
      </c>
      <c r="H232" s="13"/>
      <c r="I232" s="26">
        <v>0</v>
      </c>
      <c r="J232" s="27">
        <v>0.01</v>
      </c>
      <c r="K232" s="26">
        <v>0.02</v>
      </c>
      <c r="L232" s="42">
        <v>6.5000000000000002E-2</v>
      </c>
      <c r="M232" s="42">
        <v>0.04</v>
      </c>
      <c r="N232" s="81">
        <f t="shared" si="14"/>
        <v>9.5000000000000001E-2</v>
      </c>
      <c r="O232" s="153">
        <f t="shared" si="15"/>
        <v>7.0000000000000007E-2</v>
      </c>
    </row>
    <row r="233" spans="1:15" s="6" customFormat="1" ht="12.6" customHeight="1">
      <c r="A233" s="158" t="s">
        <v>2439</v>
      </c>
      <c r="B233" s="219" t="s">
        <v>2406</v>
      </c>
      <c r="C233" s="220">
        <f t="shared" si="12"/>
        <v>9.5000000000000001E-2</v>
      </c>
      <c r="D233" s="225"/>
      <c r="E233" s="155" t="s">
        <v>3096</v>
      </c>
      <c r="F233" s="151">
        <f t="shared" si="13"/>
        <v>7.0000000000000007E-2</v>
      </c>
      <c r="G233" s="113">
        <v>44013</v>
      </c>
      <c r="H233" s="13"/>
      <c r="I233" s="26">
        <v>0</v>
      </c>
      <c r="J233" s="27">
        <v>0.01</v>
      </c>
      <c r="K233" s="26">
        <v>0.02</v>
      </c>
      <c r="L233" s="42">
        <v>6.5000000000000002E-2</v>
      </c>
      <c r="M233" s="42">
        <v>0.04</v>
      </c>
      <c r="N233" s="81">
        <f t="shared" si="14"/>
        <v>9.5000000000000001E-2</v>
      </c>
      <c r="O233" s="153">
        <f t="shared" si="15"/>
        <v>7.0000000000000007E-2</v>
      </c>
    </row>
    <row r="234" spans="1:15" s="6" customFormat="1" ht="12.6" customHeight="1">
      <c r="A234" s="116" t="s">
        <v>1553</v>
      </c>
      <c r="B234" s="219" t="s">
        <v>1554</v>
      </c>
      <c r="C234" s="220">
        <f t="shared" si="12"/>
        <v>6.5000000000000002E-2</v>
      </c>
      <c r="D234" s="225"/>
      <c r="E234" s="155" t="s">
        <v>3097</v>
      </c>
      <c r="F234" s="151">
        <f t="shared" si="13"/>
        <v>0.04</v>
      </c>
      <c r="G234" s="113">
        <v>43282</v>
      </c>
      <c r="H234" s="13"/>
      <c r="I234" s="26">
        <v>0</v>
      </c>
      <c r="J234" s="26">
        <v>0</v>
      </c>
      <c r="K234" s="26">
        <v>0</v>
      </c>
      <c r="L234" s="42">
        <v>6.5000000000000002E-2</v>
      </c>
      <c r="M234" s="42">
        <v>0.04</v>
      </c>
      <c r="N234" s="81">
        <f t="shared" si="14"/>
        <v>6.5000000000000002E-2</v>
      </c>
      <c r="O234" s="153">
        <f t="shared" si="15"/>
        <v>0.04</v>
      </c>
    </row>
    <row r="235" spans="1:15" s="6" customFormat="1" ht="12.6" customHeight="1">
      <c r="A235" s="116" t="s">
        <v>8</v>
      </c>
      <c r="B235" s="219" t="s">
        <v>9</v>
      </c>
      <c r="C235" s="220">
        <f t="shared" ref="C235:C313" si="16">SUM(N235)</f>
        <v>7.4999999999999997E-2</v>
      </c>
      <c r="D235" s="225"/>
      <c r="E235" s="155" t="s">
        <v>3098</v>
      </c>
      <c r="F235" s="151">
        <f t="shared" si="13"/>
        <v>0.05</v>
      </c>
      <c r="G235" s="113">
        <v>44652</v>
      </c>
      <c r="H235" s="14"/>
      <c r="I235" s="26">
        <v>0.01</v>
      </c>
      <c r="J235" s="26">
        <v>0</v>
      </c>
      <c r="K235" s="26">
        <v>0</v>
      </c>
      <c r="L235" s="42">
        <v>6.5000000000000002E-2</v>
      </c>
      <c r="M235" s="42">
        <v>0.04</v>
      </c>
      <c r="N235" s="81">
        <f t="shared" si="14"/>
        <v>7.4999999999999997E-2</v>
      </c>
      <c r="O235" s="153">
        <f t="shared" si="15"/>
        <v>0.05</v>
      </c>
    </row>
    <row r="236" spans="1:15" s="6" customFormat="1" ht="12.6" customHeight="1">
      <c r="A236" s="116" t="s">
        <v>698</v>
      </c>
      <c r="B236" s="219" t="s">
        <v>699</v>
      </c>
      <c r="C236" s="220">
        <f t="shared" si="16"/>
        <v>6.5000000000000002E-2</v>
      </c>
      <c r="D236" s="225"/>
      <c r="E236" s="155" t="s">
        <v>3099</v>
      </c>
      <c r="F236" s="151">
        <f t="shared" si="13"/>
        <v>0.04</v>
      </c>
      <c r="G236" s="113">
        <v>42186</v>
      </c>
      <c r="H236" s="13"/>
      <c r="I236" s="26">
        <v>0</v>
      </c>
      <c r="J236" s="26">
        <v>0</v>
      </c>
      <c r="K236" s="26">
        <v>0</v>
      </c>
      <c r="L236" s="42">
        <v>6.5000000000000002E-2</v>
      </c>
      <c r="M236" s="42">
        <v>0.04</v>
      </c>
      <c r="N236" s="81">
        <f t="shared" si="14"/>
        <v>6.5000000000000002E-2</v>
      </c>
      <c r="O236" s="153">
        <f t="shared" si="15"/>
        <v>0.04</v>
      </c>
    </row>
    <row r="237" spans="1:15" s="6" customFormat="1" ht="12.6" customHeight="1">
      <c r="A237" s="116" t="s">
        <v>214</v>
      </c>
      <c r="B237" s="219" t="s">
        <v>215</v>
      </c>
      <c r="C237" s="220">
        <f t="shared" si="16"/>
        <v>7.4999999999999997E-2</v>
      </c>
      <c r="D237" s="225"/>
      <c r="E237" s="155" t="s">
        <v>3100</v>
      </c>
      <c r="F237" s="151">
        <f t="shared" si="13"/>
        <v>0.05</v>
      </c>
      <c r="G237" s="113">
        <v>42186</v>
      </c>
      <c r="H237" s="13"/>
      <c r="I237" s="26">
        <v>0.01</v>
      </c>
      <c r="J237" s="26">
        <v>0</v>
      </c>
      <c r="K237" s="26">
        <v>0</v>
      </c>
      <c r="L237" s="42">
        <v>6.5000000000000002E-2</v>
      </c>
      <c r="M237" s="42">
        <v>0.04</v>
      </c>
      <c r="N237" s="81">
        <f t="shared" si="14"/>
        <v>7.4999999999999997E-2</v>
      </c>
      <c r="O237" s="153">
        <f t="shared" si="15"/>
        <v>0.05</v>
      </c>
    </row>
    <row r="238" spans="1:15" s="6" customFormat="1" ht="12.6" customHeight="1">
      <c r="A238" s="116" t="s">
        <v>204</v>
      </c>
      <c r="B238" s="219" t="s">
        <v>205</v>
      </c>
      <c r="C238" s="220">
        <f t="shared" si="16"/>
        <v>7.4999999999999997E-2</v>
      </c>
      <c r="D238" s="225"/>
      <c r="E238" s="155" t="s">
        <v>3101</v>
      </c>
      <c r="F238" s="151">
        <f t="shared" si="13"/>
        <v>0.05</v>
      </c>
      <c r="G238" s="113">
        <v>42186</v>
      </c>
      <c r="H238" s="14"/>
      <c r="I238" s="26">
        <v>0.01</v>
      </c>
      <c r="J238" s="26">
        <v>0</v>
      </c>
      <c r="K238" s="26">
        <v>0</v>
      </c>
      <c r="L238" s="42">
        <v>6.5000000000000002E-2</v>
      </c>
      <c r="M238" s="42">
        <v>0.04</v>
      </c>
      <c r="N238" s="81">
        <f t="shared" si="14"/>
        <v>7.4999999999999997E-2</v>
      </c>
      <c r="O238" s="153">
        <f t="shared" si="15"/>
        <v>0.05</v>
      </c>
    </row>
    <row r="239" spans="1:15" s="6" customFormat="1" ht="12.6" customHeight="1">
      <c r="A239" s="116" t="s">
        <v>727</v>
      </c>
      <c r="B239" s="219" t="s">
        <v>728</v>
      </c>
      <c r="C239" s="220">
        <f t="shared" si="16"/>
        <v>8.5000000000000006E-2</v>
      </c>
      <c r="D239" s="225"/>
      <c r="E239" s="155" t="s">
        <v>3102</v>
      </c>
      <c r="F239" s="151">
        <f t="shared" si="13"/>
        <v>0.06</v>
      </c>
      <c r="G239" s="113">
        <v>42186</v>
      </c>
      <c r="H239" s="13"/>
      <c r="I239" s="26">
        <v>0.01</v>
      </c>
      <c r="J239" s="27">
        <v>0.01</v>
      </c>
      <c r="K239" s="26">
        <v>0</v>
      </c>
      <c r="L239" s="42">
        <v>6.5000000000000002E-2</v>
      </c>
      <c r="M239" s="42">
        <v>0.04</v>
      </c>
      <c r="N239" s="81">
        <f t="shared" si="14"/>
        <v>8.5000000000000006E-2</v>
      </c>
      <c r="O239" s="153">
        <f t="shared" si="15"/>
        <v>0.06</v>
      </c>
    </row>
    <row r="240" spans="1:15" s="6" customFormat="1" ht="12.6" customHeight="1">
      <c r="A240" s="116" t="s">
        <v>1488</v>
      </c>
      <c r="B240" s="219" t="s">
        <v>1489</v>
      </c>
      <c r="C240" s="220">
        <f t="shared" si="16"/>
        <v>8.5000000000000006E-2</v>
      </c>
      <c r="D240" s="225"/>
      <c r="E240" s="155" t="s">
        <v>3103</v>
      </c>
      <c r="F240" s="151">
        <f t="shared" si="13"/>
        <v>0.06</v>
      </c>
      <c r="G240" s="113">
        <v>44652</v>
      </c>
      <c r="H240" s="13"/>
      <c r="I240" s="26">
        <v>0.01</v>
      </c>
      <c r="J240" s="27">
        <v>0.01</v>
      </c>
      <c r="K240" s="26">
        <v>0</v>
      </c>
      <c r="L240" s="42">
        <v>6.5000000000000002E-2</v>
      </c>
      <c r="M240" s="42">
        <v>0.04</v>
      </c>
      <c r="N240" s="81">
        <f t="shared" si="14"/>
        <v>8.5000000000000006E-2</v>
      </c>
      <c r="O240" s="153">
        <f t="shared" si="15"/>
        <v>0.06</v>
      </c>
    </row>
    <row r="241" spans="1:15" s="6" customFormat="1" ht="12.6" customHeight="1">
      <c r="A241" s="116" t="s">
        <v>216</v>
      </c>
      <c r="B241" s="219" t="s">
        <v>217</v>
      </c>
      <c r="C241" s="220">
        <f t="shared" si="16"/>
        <v>0.09</v>
      </c>
      <c r="D241" s="225"/>
      <c r="E241" s="155" t="s">
        <v>3104</v>
      </c>
      <c r="F241" s="151">
        <f t="shared" si="13"/>
        <v>6.5000000000000002E-2</v>
      </c>
      <c r="G241" s="113">
        <v>44105</v>
      </c>
      <c r="H241" s="14"/>
      <c r="I241" s="26">
        <v>5.0000000000000001E-3</v>
      </c>
      <c r="J241" s="27">
        <v>0.02</v>
      </c>
      <c r="K241" s="26">
        <v>0</v>
      </c>
      <c r="L241" s="42">
        <v>6.5000000000000002E-2</v>
      </c>
      <c r="M241" s="42">
        <v>0.04</v>
      </c>
      <c r="N241" s="81">
        <f t="shared" si="14"/>
        <v>0.09</v>
      </c>
      <c r="O241" s="153">
        <f t="shared" si="15"/>
        <v>6.5000000000000002E-2</v>
      </c>
    </row>
    <row r="242" spans="1:15" s="6" customFormat="1" ht="12.6" customHeight="1">
      <c r="A242" s="116" t="s">
        <v>224</v>
      </c>
      <c r="B242" s="219" t="s">
        <v>225</v>
      </c>
      <c r="C242" s="220">
        <f t="shared" si="16"/>
        <v>7.0000000000000007E-2</v>
      </c>
      <c r="D242" s="225"/>
      <c r="E242" s="155" t="s">
        <v>3105</v>
      </c>
      <c r="F242" s="151">
        <f t="shared" si="13"/>
        <v>4.4999999999999998E-2</v>
      </c>
      <c r="G242" s="113">
        <v>44105</v>
      </c>
      <c r="H242" s="13"/>
      <c r="I242" s="26">
        <v>5.0000000000000001E-3</v>
      </c>
      <c r="J242" s="26">
        <v>0</v>
      </c>
      <c r="K242" s="26">
        <v>0</v>
      </c>
      <c r="L242" s="42">
        <v>6.5000000000000002E-2</v>
      </c>
      <c r="M242" s="42">
        <v>0.04</v>
      </c>
      <c r="N242" s="81">
        <f t="shared" si="14"/>
        <v>7.0000000000000007E-2</v>
      </c>
      <c r="O242" s="153">
        <f t="shared" si="15"/>
        <v>4.4999999999999998E-2</v>
      </c>
    </row>
    <row r="243" spans="1:15" s="6" customFormat="1" ht="12.6" customHeight="1">
      <c r="A243" s="158" t="s">
        <v>1708</v>
      </c>
      <c r="B243" s="219" t="s">
        <v>1709</v>
      </c>
      <c r="C243" s="220">
        <f t="shared" si="16"/>
        <v>0.09</v>
      </c>
      <c r="D243" s="225"/>
      <c r="E243" s="155" t="s">
        <v>3106</v>
      </c>
      <c r="F243" s="151">
        <f t="shared" si="13"/>
        <v>6.5000000000000002E-2</v>
      </c>
      <c r="G243" s="113">
        <v>44105</v>
      </c>
      <c r="H243" s="13"/>
      <c r="I243" s="26">
        <v>5.0000000000000001E-3</v>
      </c>
      <c r="J243" s="26">
        <v>0</v>
      </c>
      <c r="K243" s="26">
        <v>0.02</v>
      </c>
      <c r="L243" s="42">
        <v>6.5000000000000002E-2</v>
      </c>
      <c r="M243" s="42">
        <v>0.04</v>
      </c>
      <c r="N243" s="81">
        <f t="shared" si="14"/>
        <v>0.09</v>
      </c>
      <c r="O243" s="153">
        <f t="shared" si="15"/>
        <v>6.5000000000000002E-2</v>
      </c>
    </row>
    <row r="244" spans="1:15" s="6" customFormat="1" ht="12.6" customHeight="1">
      <c r="A244" s="116" t="s">
        <v>226</v>
      </c>
      <c r="B244" s="219" t="s">
        <v>227</v>
      </c>
      <c r="C244" s="220">
        <f t="shared" si="16"/>
        <v>8.7499999999999994E-2</v>
      </c>
      <c r="D244" s="225"/>
      <c r="E244" s="155" t="s">
        <v>3107</v>
      </c>
      <c r="F244" s="151">
        <f t="shared" si="13"/>
        <v>6.25E-2</v>
      </c>
      <c r="G244" s="113">
        <v>42186</v>
      </c>
      <c r="H244" s="13"/>
      <c r="I244" s="26">
        <v>0.01</v>
      </c>
      <c r="J244" s="27">
        <v>1.2500000000000001E-2</v>
      </c>
      <c r="K244" s="26">
        <v>0</v>
      </c>
      <c r="L244" s="42">
        <v>6.5000000000000002E-2</v>
      </c>
      <c r="M244" s="42">
        <v>0.04</v>
      </c>
      <c r="N244" s="81">
        <f t="shared" si="14"/>
        <v>8.7499999999999994E-2</v>
      </c>
      <c r="O244" s="153">
        <f t="shared" si="15"/>
        <v>6.25E-2</v>
      </c>
    </row>
    <row r="245" spans="1:15" s="6" customFormat="1" ht="12.6" customHeight="1">
      <c r="A245" s="158" t="s">
        <v>1741</v>
      </c>
      <c r="B245" s="219" t="s">
        <v>1742</v>
      </c>
      <c r="C245" s="220">
        <f>SUM(N245)</f>
        <v>9.7500000000000003E-2</v>
      </c>
      <c r="D245" s="225"/>
      <c r="E245" s="155" t="s">
        <v>3108</v>
      </c>
      <c r="F245" s="151">
        <f t="shared" si="13"/>
        <v>7.2500000000000009E-2</v>
      </c>
      <c r="G245" s="113">
        <v>42278</v>
      </c>
      <c r="H245" s="13"/>
      <c r="I245" s="26">
        <v>0.01</v>
      </c>
      <c r="J245" s="27">
        <v>1.2500000000000001E-2</v>
      </c>
      <c r="K245" s="26">
        <v>0.01</v>
      </c>
      <c r="L245" s="42">
        <v>6.5000000000000002E-2</v>
      </c>
      <c r="M245" s="42">
        <v>0.04</v>
      </c>
      <c r="N245" s="81">
        <f t="shared" si="14"/>
        <v>9.7500000000000003E-2</v>
      </c>
      <c r="O245" s="153">
        <f t="shared" si="15"/>
        <v>7.2500000000000009E-2</v>
      </c>
    </row>
    <row r="246" spans="1:15" s="6" customFormat="1" ht="12.6" customHeight="1">
      <c r="A246" s="116" t="s">
        <v>236</v>
      </c>
      <c r="B246" s="219" t="s">
        <v>237</v>
      </c>
      <c r="C246" s="220">
        <f t="shared" si="16"/>
        <v>7.4999999999999997E-2</v>
      </c>
      <c r="D246" s="225"/>
      <c r="E246" s="155" t="s">
        <v>3109</v>
      </c>
      <c r="F246" s="151">
        <f t="shared" si="13"/>
        <v>0.05</v>
      </c>
      <c r="G246" s="113">
        <v>42186</v>
      </c>
      <c r="H246" s="14"/>
      <c r="I246" s="26">
        <v>0.01</v>
      </c>
      <c r="J246" s="27">
        <v>0</v>
      </c>
      <c r="K246" s="26">
        <v>0</v>
      </c>
      <c r="L246" s="42">
        <v>6.5000000000000002E-2</v>
      </c>
      <c r="M246" s="42">
        <v>0.04</v>
      </c>
      <c r="N246" s="81">
        <f t="shared" si="14"/>
        <v>7.4999999999999997E-2</v>
      </c>
      <c r="O246" s="153">
        <f t="shared" si="15"/>
        <v>0.05</v>
      </c>
    </row>
    <row r="247" spans="1:15" s="6" customFormat="1" ht="12.6" customHeight="1">
      <c r="A247" s="116" t="s">
        <v>1571</v>
      </c>
      <c r="B247" s="219" t="s">
        <v>1572</v>
      </c>
      <c r="C247" s="220">
        <f t="shared" si="16"/>
        <v>7.4999999999999997E-2</v>
      </c>
      <c r="D247" s="225"/>
      <c r="E247" s="155" t="s">
        <v>3110</v>
      </c>
      <c r="F247" s="151">
        <f t="shared" si="13"/>
        <v>0.05</v>
      </c>
      <c r="G247" s="113">
        <v>42186</v>
      </c>
      <c r="H247" s="13"/>
      <c r="I247" s="26">
        <v>0.01</v>
      </c>
      <c r="J247" s="27">
        <v>0</v>
      </c>
      <c r="K247" s="26">
        <v>0</v>
      </c>
      <c r="L247" s="42">
        <v>6.5000000000000002E-2</v>
      </c>
      <c r="M247" s="42">
        <v>0.04</v>
      </c>
      <c r="N247" s="81">
        <f t="shared" si="14"/>
        <v>7.4999999999999997E-2</v>
      </c>
      <c r="O247" s="153">
        <f t="shared" si="15"/>
        <v>0.05</v>
      </c>
    </row>
    <row r="248" spans="1:15" s="6" customFormat="1" ht="12.6" customHeight="1">
      <c r="A248" s="116" t="s">
        <v>1426</v>
      </c>
      <c r="B248" s="219" t="s">
        <v>1427</v>
      </c>
      <c r="C248" s="220">
        <f t="shared" si="16"/>
        <v>7.7499999999999999E-2</v>
      </c>
      <c r="D248" s="225"/>
      <c r="E248" s="155" t="s">
        <v>3111</v>
      </c>
      <c r="F248" s="151">
        <f t="shared" si="13"/>
        <v>5.2500000000000005E-2</v>
      </c>
      <c r="G248" s="113">
        <v>42186</v>
      </c>
      <c r="H248" s="14"/>
      <c r="I248" s="26">
        <v>1.2500000000000001E-2</v>
      </c>
      <c r="J248" s="27">
        <v>0</v>
      </c>
      <c r="K248" s="26">
        <v>0</v>
      </c>
      <c r="L248" s="42">
        <v>6.5000000000000002E-2</v>
      </c>
      <c r="M248" s="42">
        <v>0.04</v>
      </c>
      <c r="N248" s="81">
        <f t="shared" si="14"/>
        <v>7.7499999999999999E-2</v>
      </c>
      <c r="O248" s="153">
        <f t="shared" si="15"/>
        <v>5.2500000000000005E-2</v>
      </c>
    </row>
    <row r="249" spans="1:15" s="6" customFormat="1" ht="12.6" customHeight="1">
      <c r="A249" s="116" t="s">
        <v>168</v>
      </c>
      <c r="B249" s="219" t="s">
        <v>169</v>
      </c>
      <c r="C249" s="220">
        <f t="shared" si="16"/>
        <v>9.5000000000000001E-2</v>
      </c>
      <c r="D249" s="225"/>
      <c r="E249" s="155" t="s">
        <v>3112</v>
      </c>
      <c r="F249" s="151">
        <f t="shared" si="13"/>
        <v>7.0000000000000007E-2</v>
      </c>
      <c r="G249" s="113">
        <v>44927</v>
      </c>
      <c r="H249" s="13"/>
      <c r="I249" s="26">
        <v>0.02</v>
      </c>
      <c r="J249" s="27">
        <v>0.01</v>
      </c>
      <c r="K249" s="26">
        <v>0</v>
      </c>
      <c r="L249" s="42">
        <v>6.5000000000000002E-2</v>
      </c>
      <c r="M249" s="42">
        <v>0.04</v>
      </c>
      <c r="N249" s="81">
        <f t="shared" si="14"/>
        <v>9.5000000000000001E-2</v>
      </c>
      <c r="O249" s="153">
        <f t="shared" si="15"/>
        <v>7.0000000000000007E-2</v>
      </c>
    </row>
    <row r="250" spans="1:15" s="6" customFormat="1" ht="12.6" customHeight="1">
      <c r="A250" s="116" t="s">
        <v>866</v>
      </c>
      <c r="B250" s="219" t="s">
        <v>867</v>
      </c>
      <c r="C250" s="220">
        <f t="shared" si="16"/>
        <v>7.4999999999999997E-2</v>
      </c>
      <c r="D250" s="225"/>
      <c r="E250" s="155" t="s">
        <v>3113</v>
      </c>
      <c r="F250" s="151">
        <f t="shared" si="13"/>
        <v>0.05</v>
      </c>
      <c r="G250" s="113">
        <v>42186</v>
      </c>
      <c r="H250" s="13"/>
      <c r="I250" s="26">
        <v>0.01</v>
      </c>
      <c r="J250" s="27">
        <v>0</v>
      </c>
      <c r="K250" s="26">
        <v>0</v>
      </c>
      <c r="L250" s="42">
        <v>6.5000000000000002E-2</v>
      </c>
      <c r="M250" s="42">
        <v>0.04</v>
      </c>
      <c r="N250" s="81">
        <f t="shared" si="14"/>
        <v>7.4999999999999997E-2</v>
      </c>
      <c r="O250" s="153">
        <f t="shared" si="15"/>
        <v>0.05</v>
      </c>
    </row>
    <row r="251" spans="1:15" s="6" customFormat="1" ht="12.6" customHeight="1">
      <c r="A251" s="116" t="s">
        <v>580</v>
      </c>
      <c r="B251" s="219" t="s">
        <v>581</v>
      </c>
      <c r="C251" s="220">
        <f t="shared" si="16"/>
        <v>8.5000000000000006E-2</v>
      </c>
      <c r="D251" s="225"/>
      <c r="E251" s="155" t="s">
        <v>3114</v>
      </c>
      <c r="F251" s="151">
        <f t="shared" si="13"/>
        <v>0.06</v>
      </c>
      <c r="G251" s="113">
        <v>42186</v>
      </c>
      <c r="H251" s="14"/>
      <c r="I251" s="26">
        <v>0.01</v>
      </c>
      <c r="J251" s="27">
        <v>0.01</v>
      </c>
      <c r="K251" s="26">
        <v>0</v>
      </c>
      <c r="L251" s="42">
        <v>6.5000000000000002E-2</v>
      </c>
      <c r="M251" s="42">
        <v>0.04</v>
      </c>
      <c r="N251" s="81">
        <f t="shared" si="14"/>
        <v>8.5000000000000006E-2</v>
      </c>
      <c r="O251" s="153">
        <f t="shared" si="15"/>
        <v>0.06</v>
      </c>
    </row>
    <row r="252" spans="1:15" s="6" customFormat="1" ht="12.6" customHeight="1">
      <c r="A252" s="158" t="s">
        <v>1758</v>
      </c>
      <c r="B252" s="219" t="s">
        <v>1759</v>
      </c>
      <c r="C252" s="220">
        <f>SUM(N252)</f>
        <v>9.5000000000000001E-2</v>
      </c>
      <c r="D252" s="225"/>
      <c r="E252" s="155" t="s">
        <v>3115</v>
      </c>
      <c r="F252" s="151">
        <f t="shared" si="13"/>
        <v>7.0000000000000007E-2</v>
      </c>
      <c r="G252" s="113">
        <v>42461</v>
      </c>
      <c r="H252" s="13"/>
      <c r="I252" s="26">
        <v>0.01</v>
      </c>
      <c r="J252" s="26">
        <v>0.01</v>
      </c>
      <c r="K252" s="26">
        <v>0.01</v>
      </c>
      <c r="L252" s="42">
        <v>6.5000000000000002E-2</v>
      </c>
      <c r="M252" s="42">
        <v>0.04</v>
      </c>
      <c r="N252" s="81">
        <f t="shared" si="14"/>
        <v>9.5000000000000001E-2</v>
      </c>
      <c r="O252" s="153">
        <f t="shared" si="15"/>
        <v>7.0000000000000007E-2</v>
      </c>
    </row>
    <row r="253" spans="1:15" s="6" customFormat="1" ht="12.6" customHeight="1">
      <c r="A253" s="158" t="s">
        <v>1820</v>
      </c>
      <c r="B253" s="219" t="s">
        <v>1821</v>
      </c>
      <c r="C253" s="220">
        <f>SUM(N253)</f>
        <v>9.5000000000000001E-2</v>
      </c>
      <c r="D253" s="225"/>
      <c r="E253" s="155" t="s">
        <v>3116</v>
      </c>
      <c r="F253" s="151">
        <f t="shared" si="13"/>
        <v>7.0000000000000007E-2</v>
      </c>
      <c r="G253" s="113">
        <v>42917</v>
      </c>
      <c r="H253" s="13"/>
      <c r="I253" s="26">
        <v>0.01</v>
      </c>
      <c r="J253" s="26">
        <v>0.01</v>
      </c>
      <c r="K253" s="26">
        <v>0.01</v>
      </c>
      <c r="L253" s="42">
        <v>6.5000000000000002E-2</v>
      </c>
      <c r="M253" s="42">
        <v>0.04</v>
      </c>
      <c r="N253" s="81">
        <f t="shared" si="14"/>
        <v>9.5000000000000001E-2</v>
      </c>
      <c r="O253" s="153">
        <f t="shared" si="15"/>
        <v>7.0000000000000007E-2</v>
      </c>
    </row>
    <row r="254" spans="1:15" s="6" customFormat="1" ht="12.6" customHeight="1">
      <c r="A254" s="116" t="s">
        <v>41</v>
      </c>
      <c r="B254" s="219" t="s">
        <v>42</v>
      </c>
      <c r="C254" s="220">
        <f t="shared" si="16"/>
        <v>6.5000000000000002E-2</v>
      </c>
      <c r="D254" s="225"/>
      <c r="E254" s="155" t="s">
        <v>3117</v>
      </c>
      <c r="F254" s="151">
        <f t="shared" si="13"/>
        <v>0.04</v>
      </c>
      <c r="G254" s="113">
        <v>42186</v>
      </c>
      <c r="H254" s="13"/>
      <c r="I254" s="26">
        <v>0</v>
      </c>
      <c r="J254" s="26">
        <v>0</v>
      </c>
      <c r="K254" s="26">
        <v>0</v>
      </c>
      <c r="L254" s="42">
        <v>6.5000000000000002E-2</v>
      </c>
      <c r="M254" s="42">
        <v>0.04</v>
      </c>
      <c r="N254" s="81">
        <f t="shared" si="14"/>
        <v>6.5000000000000002E-2</v>
      </c>
      <c r="O254" s="153">
        <f t="shared" si="15"/>
        <v>0.04</v>
      </c>
    </row>
    <row r="255" spans="1:15" s="6" customFormat="1" ht="12.6" customHeight="1">
      <c r="A255" s="116" t="s">
        <v>307</v>
      </c>
      <c r="B255" s="219" t="s">
        <v>308</v>
      </c>
      <c r="C255" s="220">
        <f t="shared" si="16"/>
        <v>7.4999999999999997E-2</v>
      </c>
      <c r="D255" s="225"/>
      <c r="E255" s="155" t="s">
        <v>3118</v>
      </c>
      <c r="F255" s="151">
        <f t="shared" si="13"/>
        <v>0.05</v>
      </c>
      <c r="G255" s="113">
        <v>44562</v>
      </c>
      <c r="H255" s="13"/>
      <c r="I255" s="26">
        <v>0.01</v>
      </c>
      <c r="J255" s="26">
        <v>0</v>
      </c>
      <c r="K255" s="26">
        <v>0</v>
      </c>
      <c r="L255" s="42">
        <v>6.5000000000000002E-2</v>
      </c>
      <c r="M255" s="42">
        <v>0.04</v>
      </c>
      <c r="N255" s="81">
        <f t="shared" si="14"/>
        <v>7.4999999999999997E-2</v>
      </c>
      <c r="O255" s="153">
        <f t="shared" si="15"/>
        <v>0.05</v>
      </c>
    </row>
    <row r="256" spans="1:15" s="6" customFormat="1" ht="12.6" customHeight="1">
      <c r="A256" s="116" t="s">
        <v>154</v>
      </c>
      <c r="B256" s="219" t="s">
        <v>155</v>
      </c>
      <c r="C256" s="220">
        <f t="shared" si="16"/>
        <v>0.08</v>
      </c>
      <c r="D256" s="225"/>
      <c r="E256" s="155" t="s">
        <v>3119</v>
      </c>
      <c r="F256" s="151">
        <f t="shared" si="13"/>
        <v>5.5E-2</v>
      </c>
      <c r="G256" s="113">
        <v>42186</v>
      </c>
      <c r="H256" s="14"/>
      <c r="I256" s="26">
        <v>1.4999999999999999E-2</v>
      </c>
      <c r="J256" s="26">
        <v>0</v>
      </c>
      <c r="K256" s="26">
        <v>0</v>
      </c>
      <c r="L256" s="42">
        <v>6.5000000000000002E-2</v>
      </c>
      <c r="M256" s="42">
        <v>0.04</v>
      </c>
      <c r="N256" s="81">
        <f t="shared" si="14"/>
        <v>0.08</v>
      </c>
      <c r="O256" s="153">
        <f t="shared" si="15"/>
        <v>5.5E-2</v>
      </c>
    </row>
    <row r="257" spans="1:15" s="6" customFormat="1" ht="12.6" customHeight="1">
      <c r="A257" s="116" t="s">
        <v>756</v>
      </c>
      <c r="B257" s="219" t="s">
        <v>757</v>
      </c>
      <c r="C257" s="220">
        <f t="shared" si="16"/>
        <v>9.7500000000000003E-2</v>
      </c>
      <c r="D257" s="225"/>
      <c r="E257" s="155" t="s">
        <v>3120</v>
      </c>
      <c r="F257" s="151">
        <f t="shared" si="13"/>
        <v>7.2500000000000009E-2</v>
      </c>
      <c r="G257" s="113">
        <v>43282</v>
      </c>
      <c r="H257" s="13"/>
      <c r="I257" s="26">
        <v>1.7500000000000002E-2</v>
      </c>
      <c r="J257" s="27">
        <v>1.4999999999999999E-2</v>
      </c>
      <c r="K257" s="26">
        <v>0</v>
      </c>
      <c r="L257" s="42">
        <v>6.5000000000000002E-2</v>
      </c>
      <c r="M257" s="42">
        <v>0.04</v>
      </c>
      <c r="N257" s="81">
        <f t="shared" si="14"/>
        <v>9.7500000000000003E-2</v>
      </c>
      <c r="O257" s="153">
        <f t="shared" si="15"/>
        <v>7.2500000000000009E-2</v>
      </c>
    </row>
    <row r="258" spans="1:15" s="6" customFormat="1" ht="12.6" customHeight="1">
      <c r="A258" s="116" t="s">
        <v>425</v>
      </c>
      <c r="B258" s="219" t="s">
        <v>426</v>
      </c>
      <c r="C258" s="220">
        <f t="shared" si="16"/>
        <v>7.4999999999999997E-2</v>
      </c>
      <c r="D258" s="225"/>
      <c r="E258" s="155" t="s">
        <v>3121</v>
      </c>
      <c r="F258" s="151">
        <f t="shared" si="13"/>
        <v>0.05</v>
      </c>
      <c r="G258" s="113">
        <v>42186</v>
      </c>
      <c r="H258" s="13"/>
      <c r="I258" s="26">
        <v>0.01</v>
      </c>
      <c r="J258" s="26">
        <v>0</v>
      </c>
      <c r="K258" s="26">
        <v>0</v>
      </c>
      <c r="L258" s="42">
        <v>6.5000000000000002E-2</v>
      </c>
      <c r="M258" s="42">
        <v>0.04</v>
      </c>
      <c r="N258" s="81">
        <f t="shared" si="14"/>
        <v>7.4999999999999997E-2</v>
      </c>
      <c r="O258" s="153">
        <f t="shared" si="15"/>
        <v>0.05</v>
      </c>
    </row>
    <row r="259" spans="1:15" s="6" customFormat="1" ht="12.6" customHeight="1">
      <c r="A259" s="116" t="s">
        <v>1210</v>
      </c>
      <c r="B259" s="219" t="s">
        <v>1211</v>
      </c>
      <c r="C259" s="220">
        <f t="shared" si="16"/>
        <v>0.09</v>
      </c>
      <c r="D259" s="225"/>
      <c r="E259" s="155" t="s">
        <v>3122</v>
      </c>
      <c r="F259" s="151">
        <f t="shared" si="13"/>
        <v>6.5000000000000002E-2</v>
      </c>
      <c r="G259" s="113">
        <v>43922</v>
      </c>
      <c r="H259" s="14"/>
      <c r="I259" s="26">
        <v>1.4999999999999999E-2</v>
      </c>
      <c r="J259" s="26">
        <v>0.01</v>
      </c>
      <c r="K259" s="26">
        <v>0</v>
      </c>
      <c r="L259" s="42">
        <v>6.5000000000000002E-2</v>
      </c>
      <c r="M259" s="42">
        <v>0.04</v>
      </c>
      <c r="N259" s="81">
        <f t="shared" si="14"/>
        <v>0.09</v>
      </c>
      <c r="O259" s="153">
        <f t="shared" si="15"/>
        <v>6.5000000000000002E-2</v>
      </c>
    </row>
    <row r="260" spans="1:15" s="6" customFormat="1" ht="12.6" customHeight="1">
      <c r="A260" s="116" t="s">
        <v>186</v>
      </c>
      <c r="B260" s="219" t="s">
        <v>187</v>
      </c>
      <c r="C260" s="220">
        <f t="shared" si="16"/>
        <v>9.5000000000000001E-2</v>
      </c>
      <c r="D260" s="225"/>
      <c r="E260" s="155" t="s">
        <v>3123</v>
      </c>
      <c r="F260" s="151">
        <f t="shared" ref="F260:F323" si="17">SUM(O260)</f>
        <v>7.0000000000000007E-2</v>
      </c>
      <c r="G260" s="113">
        <v>43922</v>
      </c>
      <c r="H260" s="13"/>
      <c r="I260" s="26">
        <v>1.2500000000000001E-2</v>
      </c>
      <c r="J260" s="27">
        <v>1.7500000000000002E-2</v>
      </c>
      <c r="K260" s="26">
        <v>0</v>
      </c>
      <c r="L260" s="42">
        <v>6.5000000000000002E-2</v>
      </c>
      <c r="M260" s="42">
        <v>0.04</v>
      </c>
      <c r="N260" s="81">
        <f t="shared" ref="N260:N323" si="18">SUM(I260:L260)</f>
        <v>9.5000000000000001E-2</v>
      </c>
      <c r="O260" s="153">
        <f t="shared" ref="O260:O323" si="19">SUM(I260+J260+K260+M260)</f>
        <v>7.0000000000000007E-2</v>
      </c>
    </row>
    <row r="261" spans="1:15" s="6" customFormat="1" ht="12.6" customHeight="1">
      <c r="A261" s="116" t="s">
        <v>323</v>
      </c>
      <c r="B261" s="219" t="s">
        <v>324</v>
      </c>
      <c r="C261" s="220">
        <f t="shared" si="16"/>
        <v>9.5000000000000001E-2</v>
      </c>
      <c r="D261" s="225"/>
      <c r="E261" s="155" t="s">
        <v>3124</v>
      </c>
      <c r="F261" s="151">
        <f t="shared" si="17"/>
        <v>7.0000000000000007E-2</v>
      </c>
      <c r="G261" s="113">
        <v>44378</v>
      </c>
      <c r="H261" s="13"/>
      <c r="I261" s="26">
        <v>0.01</v>
      </c>
      <c r="J261" s="27">
        <v>0.02</v>
      </c>
      <c r="K261" s="26">
        <v>0</v>
      </c>
      <c r="L261" s="42">
        <v>6.5000000000000002E-2</v>
      </c>
      <c r="M261" s="42">
        <v>0.04</v>
      </c>
      <c r="N261" s="81">
        <f t="shared" si="18"/>
        <v>9.5000000000000001E-2</v>
      </c>
      <c r="O261" s="153">
        <f t="shared" si="19"/>
        <v>7.0000000000000007E-2</v>
      </c>
    </row>
    <row r="262" spans="1:15" s="6" customFormat="1" ht="12.6" customHeight="1">
      <c r="A262" s="116" t="s">
        <v>1518</v>
      </c>
      <c r="B262" s="219" t="s">
        <v>1519</v>
      </c>
      <c r="C262" s="220">
        <f t="shared" si="16"/>
        <v>7.4999999999999997E-2</v>
      </c>
      <c r="D262" s="225"/>
      <c r="E262" s="155" t="s">
        <v>3125</v>
      </c>
      <c r="F262" s="151">
        <f t="shared" si="17"/>
        <v>0.05</v>
      </c>
      <c r="G262" s="113">
        <v>42736</v>
      </c>
      <c r="H262" s="14"/>
      <c r="I262" s="26">
        <v>0.01</v>
      </c>
      <c r="J262" s="26">
        <v>0</v>
      </c>
      <c r="K262" s="26">
        <v>0</v>
      </c>
      <c r="L262" s="42">
        <v>6.5000000000000002E-2</v>
      </c>
      <c r="M262" s="42">
        <v>0.04</v>
      </c>
      <c r="N262" s="81">
        <f t="shared" si="18"/>
        <v>7.4999999999999997E-2</v>
      </c>
      <c r="O262" s="153">
        <f t="shared" si="19"/>
        <v>0.05</v>
      </c>
    </row>
    <row r="263" spans="1:15" s="6" customFormat="1" ht="12.6" customHeight="1">
      <c r="A263" s="116" t="s">
        <v>1520</v>
      </c>
      <c r="B263" s="219" t="s">
        <v>1521</v>
      </c>
      <c r="C263" s="220">
        <f t="shared" si="16"/>
        <v>7.4999999999999997E-2</v>
      </c>
      <c r="D263" s="225"/>
      <c r="E263" s="155" t="s">
        <v>3126</v>
      </c>
      <c r="F263" s="151">
        <f t="shared" si="17"/>
        <v>0.05</v>
      </c>
      <c r="G263" s="113">
        <v>42736</v>
      </c>
      <c r="H263" s="13"/>
      <c r="I263" s="26">
        <v>0.01</v>
      </c>
      <c r="J263" s="26">
        <v>0</v>
      </c>
      <c r="K263" s="26">
        <v>0</v>
      </c>
      <c r="L263" s="42">
        <v>6.5000000000000002E-2</v>
      </c>
      <c r="M263" s="42">
        <v>0.04</v>
      </c>
      <c r="N263" s="81">
        <f t="shared" si="18"/>
        <v>7.4999999999999997E-2</v>
      </c>
      <c r="O263" s="153">
        <f t="shared" si="19"/>
        <v>0.05</v>
      </c>
    </row>
    <row r="264" spans="1:15" s="6" customFormat="1" ht="12.6" customHeight="1">
      <c r="A264" s="116" t="s">
        <v>442</v>
      </c>
      <c r="B264" s="219" t="s">
        <v>443</v>
      </c>
      <c r="C264" s="220">
        <f>SUM(N264)</f>
        <v>9.9750000000000005E-2</v>
      </c>
      <c r="D264" s="225"/>
      <c r="E264" s="155" t="s">
        <v>3127</v>
      </c>
      <c r="F264" s="151">
        <f t="shared" si="17"/>
        <v>7.4750000000000011E-2</v>
      </c>
      <c r="G264" s="113">
        <v>42826</v>
      </c>
      <c r="H264" s="13"/>
      <c r="I264" s="26">
        <v>1.4749999999999999E-2</v>
      </c>
      <c r="J264" s="27">
        <v>0.02</v>
      </c>
      <c r="K264" s="26">
        <v>0</v>
      </c>
      <c r="L264" s="42">
        <v>6.5000000000000002E-2</v>
      </c>
      <c r="M264" s="42">
        <v>0.04</v>
      </c>
      <c r="N264" s="81">
        <f t="shared" si="18"/>
        <v>9.9750000000000005E-2</v>
      </c>
      <c r="O264" s="153">
        <f t="shared" si="19"/>
        <v>7.4750000000000011E-2</v>
      </c>
    </row>
    <row r="265" spans="1:15" s="6" customFormat="1" ht="12.6" customHeight="1">
      <c r="A265" s="158" t="s">
        <v>2785</v>
      </c>
      <c r="B265" s="219" t="s">
        <v>2781</v>
      </c>
      <c r="C265" s="220">
        <v>0.11475</v>
      </c>
      <c r="D265" s="225"/>
      <c r="E265" s="155" t="s">
        <v>3128</v>
      </c>
      <c r="F265" s="151">
        <f t="shared" si="17"/>
        <v>8.9749999999999996E-2</v>
      </c>
      <c r="G265" s="113">
        <v>44652</v>
      </c>
      <c r="H265" s="13"/>
      <c r="I265" s="26">
        <v>1.4749999999999999E-2</v>
      </c>
      <c r="J265" s="27">
        <v>0.02</v>
      </c>
      <c r="K265" s="26">
        <v>1.4999999999999999E-2</v>
      </c>
      <c r="L265" s="42">
        <v>6.5000000000000002E-2</v>
      </c>
      <c r="M265" s="42">
        <v>0.04</v>
      </c>
      <c r="N265" s="81">
        <f t="shared" si="18"/>
        <v>0.11475</v>
      </c>
      <c r="O265" s="153">
        <f t="shared" si="19"/>
        <v>8.9749999999999996E-2</v>
      </c>
    </row>
    <row r="266" spans="1:15" s="6" customFormat="1" ht="12.6" customHeight="1">
      <c r="A266" s="116" t="s">
        <v>325</v>
      </c>
      <c r="B266" s="219" t="s">
        <v>326</v>
      </c>
      <c r="C266" s="220">
        <f t="shared" si="16"/>
        <v>7.4999999999999997E-2</v>
      </c>
      <c r="D266" s="225"/>
      <c r="E266" s="155" t="s">
        <v>3129</v>
      </c>
      <c r="F266" s="151">
        <f t="shared" si="17"/>
        <v>0.05</v>
      </c>
      <c r="G266" s="113">
        <v>44378</v>
      </c>
      <c r="H266" s="14"/>
      <c r="I266" s="26">
        <v>0.01</v>
      </c>
      <c r="J266" s="26">
        <v>0</v>
      </c>
      <c r="K266" s="26">
        <v>0</v>
      </c>
      <c r="L266" s="42">
        <v>6.5000000000000002E-2</v>
      </c>
      <c r="M266" s="42">
        <v>0.04</v>
      </c>
      <c r="N266" s="81">
        <f t="shared" si="18"/>
        <v>7.4999999999999997E-2</v>
      </c>
      <c r="O266" s="153">
        <f t="shared" si="19"/>
        <v>0.05</v>
      </c>
    </row>
    <row r="267" spans="1:15" s="6" customFormat="1" ht="12.6" customHeight="1">
      <c r="A267" s="116" t="s">
        <v>242</v>
      </c>
      <c r="B267" s="219" t="s">
        <v>243</v>
      </c>
      <c r="C267" s="220">
        <f t="shared" si="16"/>
        <v>7.8E-2</v>
      </c>
      <c r="D267" s="225"/>
      <c r="E267" s="155" t="s">
        <v>3130</v>
      </c>
      <c r="F267" s="151">
        <f t="shared" si="17"/>
        <v>5.2999999999999999E-2</v>
      </c>
      <c r="G267" s="113">
        <v>44562</v>
      </c>
      <c r="H267" s="13"/>
      <c r="I267" s="26">
        <v>1.2999999999999999E-2</v>
      </c>
      <c r="J267" s="26">
        <v>0</v>
      </c>
      <c r="K267" s="26">
        <v>0</v>
      </c>
      <c r="L267" s="42">
        <v>6.5000000000000002E-2</v>
      </c>
      <c r="M267" s="42">
        <v>0.04</v>
      </c>
      <c r="N267" s="81">
        <f t="shared" si="18"/>
        <v>7.8E-2</v>
      </c>
      <c r="O267" s="153">
        <f t="shared" si="19"/>
        <v>5.2999999999999999E-2</v>
      </c>
    </row>
    <row r="268" spans="1:15" s="6" customFormat="1" ht="12.6" customHeight="1">
      <c r="A268" s="116" t="s">
        <v>597</v>
      </c>
      <c r="B268" s="219" t="s">
        <v>598</v>
      </c>
      <c r="C268" s="220">
        <f t="shared" si="16"/>
        <v>8.5000000000000006E-2</v>
      </c>
      <c r="D268" s="225"/>
      <c r="E268" s="155" t="s">
        <v>3131</v>
      </c>
      <c r="F268" s="151">
        <f t="shared" si="17"/>
        <v>0.06</v>
      </c>
      <c r="G268" s="113">
        <v>43282</v>
      </c>
      <c r="H268" s="13"/>
      <c r="I268" s="26">
        <v>0.01</v>
      </c>
      <c r="J268" s="27">
        <v>0.01</v>
      </c>
      <c r="K268" s="26">
        <v>0</v>
      </c>
      <c r="L268" s="42">
        <v>6.5000000000000002E-2</v>
      </c>
      <c r="M268" s="42">
        <v>0.04</v>
      </c>
      <c r="N268" s="81">
        <f t="shared" si="18"/>
        <v>8.5000000000000006E-2</v>
      </c>
      <c r="O268" s="153">
        <f t="shared" si="19"/>
        <v>0.06</v>
      </c>
    </row>
    <row r="269" spans="1:15" s="6" customFormat="1" ht="12.6" customHeight="1">
      <c r="A269" s="116" t="s">
        <v>664</v>
      </c>
      <c r="B269" s="219" t="s">
        <v>665</v>
      </c>
      <c r="C269" s="220">
        <f t="shared" si="16"/>
        <v>8.5000000000000006E-2</v>
      </c>
      <c r="D269" s="225"/>
      <c r="E269" s="155" t="s">
        <v>3132</v>
      </c>
      <c r="F269" s="151">
        <f t="shared" si="17"/>
        <v>0.06</v>
      </c>
      <c r="G269" s="113">
        <v>42186</v>
      </c>
      <c r="H269" s="14"/>
      <c r="I269" s="26">
        <v>1.4999999999999999E-2</v>
      </c>
      <c r="J269" s="27">
        <v>5.0000000000000001E-3</v>
      </c>
      <c r="K269" s="26">
        <v>0</v>
      </c>
      <c r="L269" s="42">
        <v>6.5000000000000002E-2</v>
      </c>
      <c r="M269" s="42">
        <v>0.04</v>
      </c>
      <c r="N269" s="81">
        <f t="shared" si="18"/>
        <v>8.5000000000000006E-2</v>
      </c>
      <c r="O269" s="153">
        <f t="shared" si="19"/>
        <v>0.06</v>
      </c>
    </row>
    <row r="270" spans="1:15" s="6" customFormat="1" ht="12.6" customHeight="1">
      <c r="A270" s="116" t="s">
        <v>244</v>
      </c>
      <c r="B270" s="219" t="s">
        <v>249</v>
      </c>
      <c r="C270" s="220">
        <f t="shared" si="16"/>
        <v>7.4999999999999997E-2</v>
      </c>
      <c r="D270" s="225"/>
      <c r="E270" s="155" t="s">
        <v>3133</v>
      </c>
      <c r="F270" s="151">
        <f t="shared" si="17"/>
        <v>0.05</v>
      </c>
      <c r="G270" s="113">
        <v>44562</v>
      </c>
      <c r="H270" s="13"/>
      <c r="I270" s="26">
        <v>0.01</v>
      </c>
      <c r="J270" s="26">
        <v>0</v>
      </c>
      <c r="K270" s="26">
        <v>0</v>
      </c>
      <c r="L270" s="42">
        <v>6.5000000000000002E-2</v>
      </c>
      <c r="M270" s="42">
        <v>0.04</v>
      </c>
      <c r="N270" s="81">
        <f t="shared" si="18"/>
        <v>7.4999999999999997E-2</v>
      </c>
      <c r="O270" s="153">
        <f t="shared" si="19"/>
        <v>0.05</v>
      </c>
    </row>
    <row r="271" spans="1:15" s="6" customFormat="1" ht="12.6" customHeight="1">
      <c r="A271" s="116" t="s">
        <v>252</v>
      </c>
      <c r="B271" s="219" t="s">
        <v>253</v>
      </c>
      <c r="C271" s="220">
        <f t="shared" si="16"/>
        <v>7.4999999999999997E-2</v>
      </c>
      <c r="D271" s="225"/>
      <c r="E271" s="155" t="s">
        <v>3134</v>
      </c>
      <c r="F271" s="151">
        <f t="shared" si="17"/>
        <v>0.05</v>
      </c>
      <c r="G271" s="113">
        <v>44562</v>
      </c>
      <c r="H271" s="13"/>
      <c r="I271" s="26">
        <v>0.01</v>
      </c>
      <c r="J271" s="26">
        <v>0</v>
      </c>
      <c r="K271" s="26">
        <v>0</v>
      </c>
      <c r="L271" s="42">
        <v>6.5000000000000002E-2</v>
      </c>
      <c r="M271" s="42">
        <v>0.04</v>
      </c>
      <c r="N271" s="81">
        <f t="shared" si="18"/>
        <v>7.4999999999999997E-2</v>
      </c>
      <c r="O271" s="153">
        <f t="shared" si="19"/>
        <v>0.05</v>
      </c>
    </row>
    <row r="272" spans="1:15" s="6" customFormat="1" ht="12.6" customHeight="1">
      <c r="A272" s="116" t="s">
        <v>427</v>
      </c>
      <c r="B272" s="219" t="s">
        <v>428</v>
      </c>
      <c r="C272" s="220">
        <f t="shared" si="16"/>
        <v>7.4999999999999997E-2</v>
      </c>
      <c r="D272" s="225"/>
      <c r="E272" s="155" t="s">
        <v>3135</v>
      </c>
      <c r="F272" s="151">
        <f t="shared" si="17"/>
        <v>0.05</v>
      </c>
      <c r="G272" s="113">
        <v>42186</v>
      </c>
      <c r="H272" s="14"/>
      <c r="I272" s="26">
        <v>0.01</v>
      </c>
      <c r="J272" s="26">
        <v>0</v>
      </c>
      <c r="K272" s="26">
        <v>0</v>
      </c>
      <c r="L272" s="42">
        <v>6.5000000000000002E-2</v>
      </c>
      <c r="M272" s="42">
        <v>0.04</v>
      </c>
      <c r="N272" s="81">
        <f t="shared" si="18"/>
        <v>7.4999999999999997E-2</v>
      </c>
      <c r="O272" s="153">
        <f t="shared" si="19"/>
        <v>0.05</v>
      </c>
    </row>
    <row r="273" spans="1:15" s="6" customFormat="1" ht="12.6" customHeight="1">
      <c r="A273" s="116" t="s">
        <v>1506</v>
      </c>
      <c r="B273" s="219" t="s">
        <v>1507</v>
      </c>
      <c r="C273" s="220">
        <f t="shared" si="16"/>
        <v>9.4E-2</v>
      </c>
      <c r="D273" s="225"/>
      <c r="E273" s="155" t="s">
        <v>3136</v>
      </c>
      <c r="F273" s="151">
        <f t="shared" si="17"/>
        <v>6.9000000000000006E-2</v>
      </c>
      <c r="G273" s="113">
        <v>42278</v>
      </c>
      <c r="H273" s="13"/>
      <c r="I273" s="26">
        <v>1.4E-2</v>
      </c>
      <c r="J273" s="27">
        <v>1.4999999999999999E-2</v>
      </c>
      <c r="K273" s="26">
        <v>0</v>
      </c>
      <c r="L273" s="42">
        <v>6.5000000000000002E-2</v>
      </c>
      <c r="M273" s="42">
        <v>0.04</v>
      </c>
      <c r="N273" s="81">
        <f t="shared" si="18"/>
        <v>9.4E-2</v>
      </c>
      <c r="O273" s="153">
        <f t="shared" si="19"/>
        <v>6.9000000000000006E-2</v>
      </c>
    </row>
    <row r="274" spans="1:15" s="6" customFormat="1" ht="12.6" customHeight="1">
      <c r="A274" s="158" t="s">
        <v>2445</v>
      </c>
      <c r="B274" s="219" t="s">
        <v>2446</v>
      </c>
      <c r="C274" s="220">
        <f t="shared" si="16"/>
        <v>0.10400000000000001</v>
      </c>
      <c r="D274" s="225"/>
      <c r="E274" s="155" t="s">
        <v>3137</v>
      </c>
      <c r="F274" s="151">
        <f t="shared" si="17"/>
        <v>7.9000000000000001E-2</v>
      </c>
      <c r="G274" s="113">
        <v>44105</v>
      </c>
      <c r="H274" s="13"/>
      <c r="I274" s="26">
        <v>1.4E-2</v>
      </c>
      <c r="J274" s="27">
        <v>1.4999999999999999E-2</v>
      </c>
      <c r="K274" s="26">
        <v>0.01</v>
      </c>
      <c r="L274" s="42">
        <v>6.5000000000000002E-2</v>
      </c>
      <c r="M274" s="42">
        <v>0.04</v>
      </c>
      <c r="N274" s="81">
        <f t="shared" si="18"/>
        <v>0.10400000000000001</v>
      </c>
      <c r="O274" s="153">
        <f t="shared" si="19"/>
        <v>7.9000000000000001E-2</v>
      </c>
    </row>
    <row r="275" spans="1:15" s="6" customFormat="1" ht="12.6" customHeight="1">
      <c r="A275" s="158" t="s">
        <v>1379</v>
      </c>
      <c r="B275" s="219" t="s">
        <v>1378</v>
      </c>
      <c r="C275" s="220">
        <f t="shared" si="16"/>
        <v>0.10400000000000001</v>
      </c>
      <c r="D275" s="225"/>
      <c r="E275" s="155" t="s">
        <v>3138</v>
      </c>
      <c r="F275" s="151">
        <f t="shared" si="17"/>
        <v>7.9000000000000001E-2</v>
      </c>
      <c r="G275" s="113">
        <v>42278</v>
      </c>
      <c r="H275" s="13"/>
      <c r="I275" s="26">
        <v>1.4E-2</v>
      </c>
      <c r="J275" s="27">
        <v>1.4999999999999999E-2</v>
      </c>
      <c r="K275" s="26">
        <v>0.01</v>
      </c>
      <c r="L275" s="42">
        <v>6.5000000000000002E-2</v>
      </c>
      <c r="M275" s="42">
        <v>0.04</v>
      </c>
      <c r="N275" s="81">
        <f t="shared" si="18"/>
        <v>0.10400000000000001</v>
      </c>
      <c r="O275" s="153">
        <f t="shared" si="19"/>
        <v>7.9000000000000001E-2</v>
      </c>
    </row>
    <row r="276" spans="1:15" s="6" customFormat="1" ht="12.6" customHeight="1">
      <c r="A276" s="158" t="s">
        <v>1881</v>
      </c>
      <c r="B276" s="219" t="s">
        <v>1876</v>
      </c>
      <c r="C276" s="220">
        <f t="shared" si="16"/>
        <v>9.9000000000000005E-2</v>
      </c>
      <c r="D276" s="225"/>
      <c r="E276" s="155" t="s">
        <v>3139</v>
      </c>
      <c r="F276" s="151">
        <f t="shared" si="17"/>
        <v>7.3999999999999996E-2</v>
      </c>
      <c r="G276" s="113">
        <v>43191</v>
      </c>
      <c r="H276" s="13"/>
      <c r="I276" s="26">
        <v>1.4E-2</v>
      </c>
      <c r="J276" s="27">
        <v>1.4999999999999999E-2</v>
      </c>
      <c r="K276" s="26">
        <v>5.0000000000000001E-3</v>
      </c>
      <c r="L276" s="42">
        <v>6.5000000000000002E-2</v>
      </c>
      <c r="M276" s="42">
        <v>0.04</v>
      </c>
      <c r="N276" s="81">
        <f t="shared" si="18"/>
        <v>9.9000000000000005E-2</v>
      </c>
      <c r="O276" s="153">
        <f t="shared" si="19"/>
        <v>7.3999999999999996E-2</v>
      </c>
    </row>
    <row r="277" spans="1:15" s="6" customFormat="1" ht="12.6" customHeight="1">
      <c r="A277" s="116" t="s">
        <v>657</v>
      </c>
      <c r="B277" s="219" t="s">
        <v>658</v>
      </c>
      <c r="C277" s="220">
        <f t="shared" si="16"/>
        <v>7.4999999999999997E-2</v>
      </c>
      <c r="D277" s="225"/>
      <c r="E277" s="155" t="s">
        <v>3140</v>
      </c>
      <c r="F277" s="151">
        <f t="shared" si="17"/>
        <v>0.05</v>
      </c>
      <c r="G277" s="113">
        <v>42186</v>
      </c>
      <c r="H277" s="13"/>
      <c r="I277" s="26">
        <v>0.01</v>
      </c>
      <c r="J277" s="27">
        <v>0</v>
      </c>
      <c r="K277" s="26">
        <v>0</v>
      </c>
      <c r="L277" s="42">
        <v>6.5000000000000002E-2</v>
      </c>
      <c r="M277" s="42">
        <v>0.04</v>
      </c>
      <c r="N277" s="81">
        <f t="shared" si="18"/>
        <v>7.4999999999999997E-2</v>
      </c>
      <c r="O277" s="153">
        <f t="shared" si="19"/>
        <v>0.05</v>
      </c>
    </row>
    <row r="278" spans="1:15" s="6" customFormat="1" ht="12.6" customHeight="1">
      <c r="A278" s="116" t="s">
        <v>624</v>
      </c>
      <c r="B278" s="219" t="s">
        <v>625</v>
      </c>
      <c r="C278" s="220">
        <f t="shared" si="16"/>
        <v>0.08</v>
      </c>
      <c r="D278" s="225"/>
      <c r="E278" s="155" t="s">
        <v>3141</v>
      </c>
      <c r="F278" s="151">
        <f t="shared" si="17"/>
        <v>5.5E-2</v>
      </c>
      <c r="G278" s="113">
        <v>43922</v>
      </c>
      <c r="H278" s="14"/>
      <c r="I278" s="26">
        <v>5.0000000000000001E-3</v>
      </c>
      <c r="J278" s="27">
        <v>0.01</v>
      </c>
      <c r="K278" s="26">
        <v>0</v>
      </c>
      <c r="L278" s="42">
        <v>6.5000000000000002E-2</v>
      </c>
      <c r="M278" s="42">
        <v>0.04</v>
      </c>
      <c r="N278" s="81">
        <f t="shared" si="18"/>
        <v>0.08</v>
      </c>
      <c r="O278" s="153">
        <f t="shared" si="19"/>
        <v>5.5E-2</v>
      </c>
    </row>
    <row r="279" spans="1:15" s="6" customFormat="1" ht="12.6" customHeight="1">
      <c r="A279" s="116" t="s">
        <v>270</v>
      </c>
      <c r="B279" s="219" t="s">
        <v>271</v>
      </c>
      <c r="C279" s="220">
        <f t="shared" si="16"/>
        <v>0.08</v>
      </c>
      <c r="D279" s="225"/>
      <c r="E279" s="155" t="s">
        <v>3142</v>
      </c>
      <c r="F279" s="151">
        <f t="shared" si="17"/>
        <v>5.5E-2</v>
      </c>
      <c r="G279" s="113">
        <v>42186</v>
      </c>
      <c r="H279" s="13"/>
      <c r="I279" s="26">
        <v>1.4999999999999999E-2</v>
      </c>
      <c r="J279" s="27">
        <v>0</v>
      </c>
      <c r="K279" s="26">
        <v>0</v>
      </c>
      <c r="L279" s="42">
        <v>6.5000000000000002E-2</v>
      </c>
      <c r="M279" s="42">
        <v>0.04</v>
      </c>
      <c r="N279" s="81">
        <f t="shared" si="18"/>
        <v>0.08</v>
      </c>
      <c r="O279" s="153">
        <f t="shared" si="19"/>
        <v>5.5E-2</v>
      </c>
    </row>
    <row r="280" spans="1:15" s="6" customFormat="1" ht="12.6" customHeight="1">
      <c r="A280" s="116" t="s">
        <v>964</v>
      </c>
      <c r="B280" s="219" t="s">
        <v>965</v>
      </c>
      <c r="C280" s="220">
        <f t="shared" si="16"/>
        <v>7.4999999999999997E-2</v>
      </c>
      <c r="D280" s="225"/>
      <c r="E280" s="155" t="s">
        <v>3143</v>
      </c>
      <c r="F280" s="151">
        <f t="shared" si="17"/>
        <v>0.05</v>
      </c>
      <c r="G280" s="113">
        <v>42186</v>
      </c>
      <c r="H280" s="13"/>
      <c r="I280" s="26">
        <v>0.01</v>
      </c>
      <c r="J280" s="27">
        <v>0</v>
      </c>
      <c r="K280" s="26">
        <v>0</v>
      </c>
      <c r="L280" s="42">
        <v>6.5000000000000002E-2</v>
      </c>
      <c r="M280" s="42">
        <v>0.04</v>
      </c>
      <c r="N280" s="81">
        <f t="shared" si="18"/>
        <v>7.4999999999999997E-2</v>
      </c>
      <c r="O280" s="153">
        <f t="shared" si="19"/>
        <v>0.05</v>
      </c>
    </row>
    <row r="281" spans="1:15" s="6" customFormat="1" ht="12.6" customHeight="1">
      <c r="A281" s="116" t="s">
        <v>1264</v>
      </c>
      <c r="B281" s="219" t="s">
        <v>1265</v>
      </c>
      <c r="C281" s="220">
        <f t="shared" si="16"/>
        <v>0.09</v>
      </c>
      <c r="D281" s="225"/>
      <c r="E281" s="155" t="s">
        <v>3144</v>
      </c>
      <c r="F281" s="151">
        <f t="shared" si="17"/>
        <v>6.5000000000000002E-2</v>
      </c>
      <c r="G281" s="113">
        <v>42186</v>
      </c>
      <c r="H281" s="14"/>
      <c r="I281" s="26">
        <v>0</v>
      </c>
      <c r="J281" s="27">
        <v>2.5000000000000001E-2</v>
      </c>
      <c r="K281" s="26">
        <v>0</v>
      </c>
      <c r="L281" s="42">
        <v>6.5000000000000002E-2</v>
      </c>
      <c r="M281" s="42">
        <v>0.04</v>
      </c>
      <c r="N281" s="81">
        <f t="shared" si="18"/>
        <v>0.09</v>
      </c>
      <c r="O281" s="153">
        <f t="shared" si="19"/>
        <v>6.5000000000000002E-2</v>
      </c>
    </row>
    <row r="282" spans="1:15" s="6" customFormat="1" ht="12.6" customHeight="1">
      <c r="A282" s="116" t="s">
        <v>121</v>
      </c>
      <c r="B282" s="219" t="s">
        <v>122</v>
      </c>
      <c r="C282" s="220">
        <f t="shared" si="16"/>
        <v>8.7499999999999994E-2</v>
      </c>
      <c r="D282" s="225"/>
      <c r="E282" s="155" t="s">
        <v>3145</v>
      </c>
      <c r="F282" s="151">
        <f t="shared" si="17"/>
        <v>6.25E-2</v>
      </c>
      <c r="G282" s="113">
        <v>42186</v>
      </c>
      <c r="H282" s="13"/>
      <c r="I282" s="26">
        <v>0.01</v>
      </c>
      <c r="J282" s="27">
        <v>1.2500000000000001E-2</v>
      </c>
      <c r="K282" s="26">
        <v>0</v>
      </c>
      <c r="L282" s="42">
        <v>6.5000000000000002E-2</v>
      </c>
      <c r="M282" s="42">
        <v>0.04</v>
      </c>
      <c r="N282" s="81">
        <f t="shared" si="18"/>
        <v>8.7499999999999994E-2</v>
      </c>
      <c r="O282" s="153">
        <f t="shared" si="19"/>
        <v>6.25E-2</v>
      </c>
    </row>
    <row r="283" spans="1:15" s="6" customFormat="1" ht="12.6" customHeight="1">
      <c r="A283" s="158" t="s">
        <v>2717</v>
      </c>
      <c r="B283" s="219" t="s">
        <v>2718</v>
      </c>
      <c r="C283" s="220">
        <f t="shared" si="16"/>
        <v>0.1</v>
      </c>
      <c r="D283" s="225"/>
      <c r="E283" s="155" t="s">
        <v>3146</v>
      </c>
      <c r="F283" s="151">
        <f t="shared" si="17"/>
        <v>7.5000000000000011E-2</v>
      </c>
      <c r="G283" s="113">
        <v>44470</v>
      </c>
      <c r="H283" s="13"/>
      <c r="I283" s="26">
        <v>0.01</v>
      </c>
      <c r="J283" s="27">
        <v>1.2500000000000001E-2</v>
      </c>
      <c r="K283" s="26">
        <v>1.2500000000000001E-2</v>
      </c>
      <c r="L283" s="42">
        <v>6.5000000000000002E-2</v>
      </c>
      <c r="M283" s="42">
        <v>0.04</v>
      </c>
      <c r="N283" s="81">
        <f t="shared" si="18"/>
        <v>0.1</v>
      </c>
      <c r="O283" s="153">
        <f t="shared" si="19"/>
        <v>7.5000000000000011E-2</v>
      </c>
    </row>
    <row r="284" spans="1:15" s="6" customFormat="1" ht="12.6" customHeight="1">
      <c r="A284" s="116" t="s">
        <v>1508</v>
      </c>
      <c r="B284" s="219" t="s">
        <v>1509</v>
      </c>
      <c r="C284" s="220">
        <f t="shared" si="16"/>
        <v>7.9000000000000001E-2</v>
      </c>
      <c r="D284" s="225"/>
      <c r="E284" s="155" t="s">
        <v>3147</v>
      </c>
      <c r="F284" s="151">
        <f t="shared" si="17"/>
        <v>5.3999999999999999E-2</v>
      </c>
      <c r="G284" s="113">
        <v>42278</v>
      </c>
      <c r="H284" s="14"/>
      <c r="I284" s="26">
        <v>1.4E-2</v>
      </c>
      <c r="J284" s="27">
        <v>0</v>
      </c>
      <c r="K284" s="26">
        <v>0</v>
      </c>
      <c r="L284" s="42">
        <v>6.5000000000000002E-2</v>
      </c>
      <c r="M284" s="42">
        <v>0.04</v>
      </c>
      <c r="N284" s="81">
        <f t="shared" si="18"/>
        <v>7.9000000000000001E-2</v>
      </c>
      <c r="O284" s="153">
        <f t="shared" si="19"/>
        <v>5.3999999999999999E-2</v>
      </c>
    </row>
    <row r="285" spans="1:15" s="6" customFormat="1" ht="12.6" customHeight="1">
      <c r="A285" s="116" t="s">
        <v>1490</v>
      </c>
      <c r="B285" s="219" t="s">
        <v>1491</v>
      </c>
      <c r="C285" s="220">
        <f t="shared" si="16"/>
        <v>7.4999999999999997E-2</v>
      </c>
      <c r="D285" s="225"/>
      <c r="E285" s="155" t="s">
        <v>3148</v>
      </c>
      <c r="F285" s="151">
        <f t="shared" si="17"/>
        <v>0.05</v>
      </c>
      <c r="G285" s="113">
        <v>42186</v>
      </c>
      <c r="H285" s="13"/>
      <c r="I285" s="26">
        <v>0.01</v>
      </c>
      <c r="J285" s="27">
        <v>0</v>
      </c>
      <c r="K285" s="26">
        <v>0</v>
      </c>
      <c r="L285" s="42">
        <v>6.5000000000000002E-2</v>
      </c>
      <c r="M285" s="42">
        <v>0.04</v>
      </c>
      <c r="N285" s="81">
        <f t="shared" si="18"/>
        <v>7.4999999999999997E-2</v>
      </c>
      <c r="O285" s="153">
        <f t="shared" si="19"/>
        <v>0.05</v>
      </c>
    </row>
    <row r="286" spans="1:15" s="6" customFormat="1" ht="12.6" customHeight="1">
      <c r="A286" s="116" t="s">
        <v>22</v>
      </c>
      <c r="B286" s="219" t="s">
        <v>23</v>
      </c>
      <c r="C286" s="220">
        <f t="shared" si="16"/>
        <v>0.09</v>
      </c>
      <c r="D286" s="225"/>
      <c r="E286" s="155" t="s">
        <v>3149</v>
      </c>
      <c r="F286" s="151">
        <f t="shared" si="17"/>
        <v>6.5000000000000002E-2</v>
      </c>
      <c r="G286" s="113">
        <v>44378</v>
      </c>
      <c r="H286" s="13"/>
      <c r="I286" s="26">
        <v>1.4999999999999999E-2</v>
      </c>
      <c r="J286" s="27">
        <v>0.01</v>
      </c>
      <c r="K286" s="26">
        <v>0</v>
      </c>
      <c r="L286" s="42">
        <v>6.5000000000000002E-2</v>
      </c>
      <c r="M286" s="42">
        <v>0.04</v>
      </c>
      <c r="N286" s="81">
        <f t="shared" si="18"/>
        <v>0.09</v>
      </c>
      <c r="O286" s="153">
        <f t="shared" si="19"/>
        <v>6.5000000000000002E-2</v>
      </c>
    </row>
    <row r="287" spans="1:15" s="6" customFormat="1" ht="12.6" customHeight="1">
      <c r="A287" s="116" t="s">
        <v>758</v>
      </c>
      <c r="B287" s="219" t="s">
        <v>759</v>
      </c>
      <c r="C287" s="220">
        <f t="shared" si="16"/>
        <v>8.2500000000000004E-2</v>
      </c>
      <c r="D287" s="225"/>
      <c r="E287" s="155" t="s">
        <v>3150</v>
      </c>
      <c r="F287" s="151">
        <f t="shared" si="17"/>
        <v>5.7500000000000002E-2</v>
      </c>
      <c r="G287" s="113">
        <v>43282</v>
      </c>
      <c r="H287" s="14"/>
      <c r="I287" s="26">
        <v>1.7500000000000002E-2</v>
      </c>
      <c r="J287" s="27">
        <v>0</v>
      </c>
      <c r="K287" s="26">
        <v>0</v>
      </c>
      <c r="L287" s="42">
        <v>6.5000000000000002E-2</v>
      </c>
      <c r="M287" s="42">
        <v>0.04</v>
      </c>
      <c r="N287" s="81">
        <f t="shared" si="18"/>
        <v>8.2500000000000004E-2</v>
      </c>
      <c r="O287" s="153">
        <f t="shared" si="19"/>
        <v>5.7500000000000002E-2</v>
      </c>
    </row>
    <row r="288" spans="1:15" s="6" customFormat="1" ht="12.6" customHeight="1">
      <c r="A288" s="116" t="s">
        <v>641</v>
      </c>
      <c r="B288" s="219" t="s">
        <v>642</v>
      </c>
      <c r="C288" s="220">
        <f t="shared" si="16"/>
        <v>0.08</v>
      </c>
      <c r="D288" s="225"/>
      <c r="E288" s="155" t="s">
        <v>3151</v>
      </c>
      <c r="F288" s="151">
        <f t="shared" si="17"/>
        <v>5.5E-2</v>
      </c>
      <c r="G288" s="113">
        <v>42186</v>
      </c>
      <c r="H288" s="13"/>
      <c r="I288" s="26">
        <v>1.4999999999999999E-2</v>
      </c>
      <c r="J288" s="27">
        <v>0</v>
      </c>
      <c r="K288" s="26">
        <v>0</v>
      </c>
      <c r="L288" s="42">
        <v>6.5000000000000002E-2</v>
      </c>
      <c r="M288" s="42">
        <v>0.04</v>
      </c>
      <c r="N288" s="81">
        <f t="shared" si="18"/>
        <v>0.08</v>
      </c>
      <c r="O288" s="153">
        <f t="shared" si="19"/>
        <v>5.5E-2</v>
      </c>
    </row>
    <row r="289" spans="1:15" s="6" customFormat="1" ht="12.6" customHeight="1">
      <c r="A289" s="116" t="s">
        <v>238</v>
      </c>
      <c r="B289" s="219" t="s">
        <v>239</v>
      </c>
      <c r="C289" s="220">
        <f t="shared" si="16"/>
        <v>8.9499999999999996E-2</v>
      </c>
      <c r="D289" s="225"/>
      <c r="E289" s="155" t="s">
        <v>3152</v>
      </c>
      <c r="F289" s="151">
        <f t="shared" si="17"/>
        <v>6.4500000000000002E-2</v>
      </c>
      <c r="G289" s="113">
        <v>44652</v>
      </c>
      <c r="H289" s="13"/>
      <c r="I289" s="26">
        <v>1.2999999999999999E-2</v>
      </c>
      <c r="J289" s="27">
        <v>1.15E-2</v>
      </c>
      <c r="K289" s="26">
        <v>0</v>
      </c>
      <c r="L289" s="42">
        <v>6.5000000000000002E-2</v>
      </c>
      <c r="M289" s="42">
        <v>0.04</v>
      </c>
      <c r="N289" s="81">
        <f t="shared" si="18"/>
        <v>8.9499999999999996E-2</v>
      </c>
      <c r="O289" s="153">
        <f t="shared" si="19"/>
        <v>6.4500000000000002E-2</v>
      </c>
    </row>
    <row r="290" spans="1:15" s="6" customFormat="1" ht="12.6" customHeight="1">
      <c r="A290" s="158" t="s">
        <v>2076</v>
      </c>
      <c r="B290" s="219" t="s">
        <v>2077</v>
      </c>
      <c r="C290" s="220">
        <f>SUM(N290)</f>
        <v>9.9500000000000005E-2</v>
      </c>
      <c r="D290" s="225"/>
      <c r="E290" s="155" t="s">
        <v>3153</v>
      </c>
      <c r="F290" s="151">
        <f t="shared" si="17"/>
        <v>7.4500000000000011E-2</v>
      </c>
      <c r="G290" s="113">
        <v>44652</v>
      </c>
      <c r="H290" s="13"/>
      <c r="I290" s="26">
        <v>1.2999999999999999E-2</v>
      </c>
      <c r="J290" s="27">
        <v>1.15E-2</v>
      </c>
      <c r="K290" s="26">
        <v>0.01</v>
      </c>
      <c r="L290" s="42">
        <v>6.5000000000000002E-2</v>
      </c>
      <c r="M290" s="42">
        <v>0.04</v>
      </c>
      <c r="N290" s="81">
        <f t="shared" si="18"/>
        <v>9.9500000000000005E-2</v>
      </c>
      <c r="O290" s="153">
        <f t="shared" si="19"/>
        <v>7.4500000000000011E-2</v>
      </c>
    </row>
    <row r="291" spans="1:15" s="6" customFormat="1" ht="12.6" customHeight="1">
      <c r="A291" s="158" t="s">
        <v>2817</v>
      </c>
      <c r="B291" s="219" t="s">
        <v>2791</v>
      </c>
      <c r="C291" s="220">
        <v>9.9500000000000005E-2</v>
      </c>
      <c r="D291" s="225"/>
      <c r="E291" s="151" t="s">
        <v>3321</v>
      </c>
      <c r="F291" s="151">
        <f t="shared" si="17"/>
        <v>7.4500000000000011E-2</v>
      </c>
      <c r="G291" s="113">
        <v>44743</v>
      </c>
      <c r="H291" s="13"/>
      <c r="I291" s="26">
        <v>1.2999999999999999E-2</v>
      </c>
      <c r="J291" s="27">
        <v>1.15E-2</v>
      </c>
      <c r="K291" s="26">
        <v>0.01</v>
      </c>
      <c r="L291" s="42">
        <v>6.5000000000000002E-2</v>
      </c>
      <c r="M291" s="42">
        <v>0.04</v>
      </c>
      <c r="N291" s="81">
        <f t="shared" si="18"/>
        <v>9.9500000000000005E-2</v>
      </c>
      <c r="O291" s="153">
        <f t="shared" si="19"/>
        <v>7.4500000000000011E-2</v>
      </c>
    </row>
    <row r="292" spans="1:15" s="6" customFormat="1" ht="12.6" customHeight="1">
      <c r="A292" s="158" t="s">
        <v>2713</v>
      </c>
      <c r="B292" s="219" t="s">
        <v>2485</v>
      </c>
      <c r="C292" s="220">
        <f>SUM(N292)</f>
        <v>9.9500000000000005E-2</v>
      </c>
      <c r="D292" s="225"/>
      <c r="E292" s="155" t="s">
        <v>3154</v>
      </c>
      <c r="F292" s="151">
        <f t="shared" si="17"/>
        <v>7.4500000000000011E-2</v>
      </c>
      <c r="G292" s="113">
        <v>44652</v>
      </c>
      <c r="H292" s="13"/>
      <c r="I292" s="26">
        <v>1.2999999999999999E-2</v>
      </c>
      <c r="J292" s="27">
        <v>1.15E-2</v>
      </c>
      <c r="K292" s="26">
        <v>0.01</v>
      </c>
      <c r="L292" s="42">
        <v>6.5000000000000002E-2</v>
      </c>
      <c r="M292" s="42">
        <v>0.04</v>
      </c>
      <c r="N292" s="81">
        <f t="shared" si="18"/>
        <v>9.9500000000000005E-2</v>
      </c>
      <c r="O292" s="153">
        <f t="shared" si="19"/>
        <v>7.4500000000000011E-2</v>
      </c>
    </row>
    <row r="293" spans="1:15" s="6" customFormat="1" ht="12.6" customHeight="1">
      <c r="A293" s="158" t="s">
        <v>2100</v>
      </c>
      <c r="B293" s="219" t="s">
        <v>2101</v>
      </c>
      <c r="C293" s="220">
        <f>SUM(N293)</f>
        <v>8.9499999999999996E-2</v>
      </c>
      <c r="D293" s="225"/>
      <c r="E293" s="155" t="s">
        <v>3155</v>
      </c>
      <c r="F293" s="151">
        <f t="shared" si="17"/>
        <v>6.4500000000000002E-2</v>
      </c>
      <c r="G293" s="113">
        <v>44652</v>
      </c>
      <c r="H293" s="13"/>
      <c r="I293" s="26">
        <v>1.2999999999999999E-2</v>
      </c>
      <c r="J293" s="27">
        <v>1.15E-2</v>
      </c>
      <c r="K293" s="26">
        <v>0</v>
      </c>
      <c r="L293" s="42">
        <v>6.5000000000000002E-2</v>
      </c>
      <c r="M293" s="42">
        <v>0.04</v>
      </c>
      <c r="N293" s="81">
        <f t="shared" si="18"/>
        <v>8.9499999999999996E-2</v>
      </c>
      <c r="O293" s="153">
        <f t="shared" si="19"/>
        <v>6.4500000000000002E-2</v>
      </c>
    </row>
    <row r="294" spans="1:15" s="6" customFormat="1" ht="12.6" customHeight="1">
      <c r="A294" s="158" t="s">
        <v>2102</v>
      </c>
      <c r="B294" s="219" t="s">
        <v>2103</v>
      </c>
      <c r="C294" s="220">
        <f>SUM(N294)</f>
        <v>9.9500000000000005E-2</v>
      </c>
      <c r="D294" s="225"/>
      <c r="E294" s="155" t="s">
        <v>3156</v>
      </c>
      <c r="F294" s="151">
        <f t="shared" si="17"/>
        <v>7.4500000000000011E-2</v>
      </c>
      <c r="G294" s="113">
        <v>44652</v>
      </c>
      <c r="H294" s="13"/>
      <c r="I294" s="26">
        <v>1.2999999999999999E-2</v>
      </c>
      <c r="J294" s="27">
        <v>1.15E-2</v>
      </c>
      <c r="K294" s="26">
        <v>0.01</v>
      </c>
      <c r="L294" s="42">
        <v>6.5000000000000002E-2</v>
      </c>
      <c r="M294" s="42">
        <v>0.04</v>
      </c>
      <c r="N294" s="81">
        <f t="shared" si="18"/>
        <v>9.9500000000000005E-2</v>
      </c>
      <c r="O294" s="153">
        <f t="shared" si="19"/>
        <v>7.4500000000000011E-2</v>
      </c>
    </row>
    <row r="295" spans="1:15" s="6" customFormat="1" ht="12.6" customHeight="1">
      <c r="A295" s="158" t="s">
        <v>1671</v>
      </c>
      <c r="B295" s="219" t="s">
        <v>1672</v>
      </c>
      <c r="C295" s="220">
        <f t="shared" si="16"/>
        <v>9.9500000000000005E-2</v>
      </c>
      <c r="D295" s="225"/>
      <c r="E295" s="155" t="s">
        <v>3157</v>
      </c>
      <c r="F295" s="151">
        <f t="shared" si="17"/>
        <v>7.4500000000000011E-2</v>
      </c>
      <c r="G295" s="113">
        <v>44652</v>
      </c>
      <c r="H295" s="13"/>
      <c r="I295" s="26">
        <v>1.2999999999999999E-2</v>
      </c>
      <c r="J295" s="27">
        <v>1.15E-2</v>
      </c>
      <c r="K295" s="26">
        <v>0.01</v>
      </c>
      <c r="L295" s="42">
        <v>6.5000000000000002E-2</v>
      </c>
      <c r="M295" s="42">
        <v>0.04</v>
      </c>
      <c r="N295" s="81">
        <f t="shared" si="18"/>
        <v>9.9500000000000005E-2</v>
      </c>
      <c r="O295" s="153">
        <f t="shared" si="19"/>
        <v>7.4500000000000011E-2</v>
      </c>
    </row>
    <row r="296" spans="1:15" s="6" customFormat="1" ht="12.6" customHeight="1">
      <c r="A296" s="116" t="s">
        <v>1073</v>
      </c>
      <c r="B296" s="219" t="s">
        <v>1074</v>
      </c>
      <c r="C296" s="220">
        <f t="shared" si="16"/>
        <v>8.5000000000000006E-2</v>
      </c>
      <c r="D296" s="225"/>
      <c r="E296" s="155" t="s">
        <v>3158</v>
      </c>
      <c r="F296" s="151">
        <f t="shared" si="17"/>
        <v>0.06</v>
      </c>
      <c r="G296" s="113">
        <v>44652</v>
      </c>
      <c r="H296" s="14"/>
      <c r="I296" s="26">
        <v>0.01</v>
      </c>
      <c r="J296" s="27">
        <v>0.01</v>
      </c>
      <c r="K296" s="26">
        <v>0</v>
      </c>
      <c r="L296" s="42">
        <v>6.5000000000000002E-2</v>
      </c>
      <c r="M296" s="42">
        <v>0.04</v>
      </c>
      <c r="N296" s="81">
        <f t="shared" si="18"/>
        <v>8.5000000000000006E-2</v>
      </c>
      <c r="O296" s="153">
        <f t="shared" si="19"/>
        <v>0.06</v>
      </c>
    </row>
    <row r="297" spans="1:15" s="6" customFormat="1" ht="12.6" customHeight="1">
      <c r="A297" s="116" t="s">
        <v>444</v>
      </c>
      <c r="B297" s="219" t="s">
        <v>445</v>
      </c>
      <c r="C297" s="220">
        <f t="shared" si="16"/>
        <v>9.4750000000000001E-2</v>
      </c>
      <c r="D297" s="225"/>
      <c r="E297" s="155" t="s">
        <v>3159</v>
      </c>
      <c r="F297" s="151">
        <f t="shared" si="17"/>
        <v>6.9750000000000006E-2</v>
      </c>
      <c r="G297" s="113">
        <v>42826</v>
      </c>
      <c r="H297" s="13"/>
      <c r="I297" s="26">
        <v>1.4749999999999999E-2</v>
      </c>
      <c r="J297" s="27">
        <v>1.4999999999999999E-2</v>
      </c>
      <c r="K297" s="26">
        <v>0</v>
      </c>
      <c r="L297" s="42">
        <v>6.5000000000000002E-2</v>
      </c>
      <c r="M297" s="42">
        <v>0.04</v>
      </c>
      <c r="N297" s="81">
        <f t="shared" si="18"/>
        <v>9.4750000000000001E-2</v>
      </c>
      <c r="O297" s="153">
        <f t="shared" si="19"/>
        <v>6.9750000000000006E-2</v>
      </c>
    </row>
    <row r="298" spans="1:15" s="6" customFormat="1" ht="12.6" customHeight="1">
      <c r="A298" s="158" t="s">
        <v>2407</v>
      </c>
      <c r="B298" s="219" t="s">
        <v>2408</v>
      </c>
      <c r="C298" s="220">
        <f>SUM(N298)</f>
        <v>0.10475000000000001</v>
      </c>
      <c r="D298" s="225"/>
      <c r="E298" s="155" t="s">
        <v>3160</v>
      </c>
      <c r="F298" s="151">
        <f t="shared" si="17"/>
        <v>7.9750000000000001E-2</v>
      </c>
      <c r="G298" s="113">
        <v>44013</v>
      </c>
      <c r="H298" s="13"/>
      <c r="I298" s="26">
        <v>1.4749999999999999E-2</v>
      </c>
      <c r="J298" s="27">
        <v>1.4999999999999999E-2</v>
      </c>
      <c r="K298" s="26">
        <v>0.01</v>
      </c>
      <c r="L298" s="42">
        <v>6.5000000000000002E-2</v>
      </c>
      <c r="M298" s="42">
        <v>0.04</v>
      </c>
      <c r="N298" s="81">
        <f t="shared" si="18"/>
        <v>0.10475000000000001</v>
      </c>
      <c r="O298" s="153">
        <f t="shared" si="19"/>
        <v>7.9750000000000001E-2</v>
      </c>
    </row>
    <row r="299" spans="1:15" s="125" customFormat="1" ht="12.6" customHeight="1">
      <c r="A299" s="158" t="s">
        <v>2796</v>
      </c>
      <c r="B299" s="219" t="s">
        <v>2797</v>
      </c>
      <c r="C299" s="220">
        <v>0.10475</v>
      </c>
      <c r="D299" s="225"/>
      <c r="E299" s="155" t="s">
        <v>3847</v>
      </c>
      <c r="F299" s="151">
        <f t="shared" si="17"/>
        <v>7.9750000000000001E-2</v>
      </c>
      <c r="G299" s="113">
        <v>44743</v>
      </c>
      <c r="H299" s="124"/>
      <c r="I299" s="127">
        <v>1.4749999999999999E-2</v>
      </c>
      <c r="J299" s="128">
        <v>1.4999999999999999E-2</v>
      </c>
      <c r="K299" s="127">
        <v>0.01</v>
      </c>
      <c r="L299" s="129">
        <v>6.5000000000000002E-2</v>
      </c>
      <c r="M299" s="42">
        <v>0.04</v>
      </c>
      <c r="N299" s="81">
        <f t="shared" si="18"/>
        <v>0.10475000000000001</v>
      </c>
      <c r="O299" s="153">
        <f t="shared" si="19"/>
        <v>7.9750000000000001E-2</v>
      </c>
    </row>
    <row r="300" spans="1:15" s="6" customFormat="1" ht="12.6" customHeight="1">
      <c r="A300" s="116" t="s">
        <v>839</v>
      </c>
      <c r="B300" s="219" t="s">
        <v>840</v>
      </c>
      <c r="C300" s="220">
        <f t="shared" si="16"/>
        <v>8.5000000000000006E-2</v>
      </c>
      <c r="D300" s="225"/>
      <c r="E300" s="155" t="s">
        <v>3161</v>
      </c>
      <c r="F300" s="151">
        <f t="shared" si="17"/>
        <v>0.06</v>
      </c>
      <c r="G300" s="113">
        <v>42186</v>
      </c>
      <c r="H300" s="13"/>
      <c r="I300" s="26">
        <v>0.02</v>
      </c>
      <c r="J300" s="27">
        <v>0</v>
      </c>
      <c r="K300" s="26">
        <v>0</v>
      </c>
      <c r="L300" s="42">
        <v>6.5000000000000002E-2</v>
      </c>
      <c r="M300" s="42">
        <v>0.04</v>
      </c>
      <c r="N300" s="81">
        <f t="shared" si="18"/>
        <v>8.5000000000000006E-2</v>
      </c>
      <c r="O300" s="153">
        <f t="shared" si="19"/>
        <v>0.06</v>
      </c>
    </row>
    <row r="301" spans="1:15" s="6" customFormat="1" ht="12.6" customHeight="1">
      <c r="A301" s="116" t="s">
        <v>1444</v>
      </c>
      <c r="B301" s="219" t="s">
        <v>1445</v>
      </c>
      <c r="C301" s="220">
        <f t="shared" si="16"/>
        <v>0.08</v>
      </c>
      <c r="D301" s="225"/>
      <c r="E301" s="155" t="s">
        <v>3162</v>
      </c>
      <c r="F301" s="151">
        <f t="shared" si="17"/>
        <v>5.5E-2</v>
      </c>
      <c r="G301" s="113">
        <v>44927</v>
      </c>
      <c r="H301" s="14">
        <v>1</v>
      </c>
      <c r="I301" s="26">
        <v>0.01</v>
      </c>
      <c r="J301" s="27">
        <v>5.0000000000000001E-3</v>
      </c>
      <c r="K301" s="26">
        <v>0</v>
      </c>
      <c r="L301" s="42">
        <v>6.5000000000000002E-2</v>
      </c>
      <c r="M301" s="42">
        <v>0.04</v>
      </c>
      <c r="N301" s="81">
        <f t="shared" si="18"/>
        <v>0.08</v>
      </c>
      <c r="O301" s="153">
        <f t="shared" si="19"/>
        <v>5.5E-2</v>
      </c>
    </row>
    <row r="302" spans="1:15" s="6" customFormat="1" ht="12.6" customHeight="1">
      <c r="A302" s="116" t="s">
        <v>1428</v>
      </c>
      <c r="B302" s="219" t="s">
        <v>1429</v>
      </c>
      <c r="C302" s="220">
        <f t="shared" si="16"/>
        <v>8.7499999999999994E-2</v>
      </c>
      <c r="D302" s="225"/>
      <c r="E302" s="155" t="s">
        <v>3163</v>
      </c>
      <c r="F302" s="151">
        <f t="shared" si="17"/>
        <v>6.25E-2</v>
      </c>
      <c r="G302" s="113">
        <v>42186</v>
      </c>
      <c r="H302" s="13"/>
      <c r="I302" s="26">
        <v>1.2500000000000001E-2</v>
      </c>
      <c r="J302" s="27">
        <v>0.01</v>
      </c>
      <c r="K302" s="26">
        <v>0</v>
      </c>
      <c r="L302" s="42">
        <v>6.5000000000000002E-2</v>
      </c>
      <c r="M302" s="42">
        <v>0.04</v>
      </c>
      <c r="N302" s="81">
        <f t="shared" si="18"/>
        <v>8.7499999999999994E-2</v>
      </c>
      <c r="O302" s="153">
        <f t="shared" si="19"/>
        <v>6.25E-2</v>
      </c>
    </row>
    <row r="303" spans="1:15" s="6" customFormat="1" ht="12.6" customHeight="1">
      <c r="A303" s="116" t="s">
        <v>1129</v>
      </c>
      <c r="B303" s="219" t="s">
        <v>1130</v>
      </c>
      <c r="C303" s="220">
        <f t="shared" si="16"/>
        <v>8.5000000000000006E-2</v>
      </c>
      <c r="D303" s="225"/>
      <c r="E303" s="155" t="s">
        <v>3164</v>
      </c>
      <c r="F303" s="151">
        <f t="shared" si="17"/>
        <v>0.06</v>
      </c>
      <c r="G303" s="113">
        <v>42186</v>
      </c>
      <c r="H303" s="13"/>
      <c r="I303" s="26">
        <v>0.02</v>
      </c>
      <c r="J303" s="27">
        <v>0</v>
      </c>
      <c r="K303" s="26">
        <v>0</v>
      </c>
      <c r="L303" s="42">
        <v>6.5000000000000002E-2</v>
      </c>
      <c r="M303" s="42">
        <v>0.04</v>
      </c>
      <c r="N303" s="81">
        <f t="shared" si="18"/>
        <v>8.5000000000000006E-2</v>
      </c>
      <c r="O303" s="153">
        <f t="shared" si="19"/>
        <v>0.06</v>
      </c>
    </row>
    <row r="304" spans="1:15" s="6" customFormat="1" ht="12.6" customHeight="1">
      <c r="A304" s="116" t="s">
        <v>278</v>
      </c>
      <c r="B304" s="219" t="s">
        <v>279</v>
      </c>
      <c r="C304" s="220">
        <f t="shared" si="16"/>
        <v>7.7499999999999999E-2</v>
      </c>
      <c r="D304" s="225"/>
      <c r="E304" s="155" t="s">
        <v>3165</v>
      </c>
      <c r="F304" s="151">
        <f t="shared" si="17"/>
        <v>5.2500000000000005E-2</v>
      </c>
      <c r="G304" s="113">
        <v>42186</v>
      </c>
      <c r="H304" s="14"/>
      <c r="I304" s="26">
        <v>1.2500000000000001E-2</v>
      </c>
      <c r="J304" s="27">
        <v>0</v>
      </c>
      <c r="K304" s="26">
        <v>0</v>
      </c>
      <c r="L304" s="42">
        <v>6.5000000000000002E-2</v>
      </c>
      <c r="M304" s="42">
        <v>0.04</v>
      </c>
      <c r="N304" s="81">
        <f t="shared" si="18"/>
        <v>7.7499999999999999E-2</v>
      </c>
      <c r="O304" s="153">
        <f t="shared" si="19"/>
        <v>5.2500000000000005E-2</v>
      </c>
    </row>
    <row r="305" spans="1:15" s="6" customFormat="1" ht="12.6" customHeight="1">
      <c r="A305" s="158" t="s">
        <v>1696</v>
      </c>
      <c r="B305" s="219" t="s">
        <v>1697</v>
      </c>
      <c r="C305" s="220">
        <f t="shared" si="16"/>
        <v>9.7500000000000003E-2</v>
      </c>
      <c r="D305" s="225"/>
      <c r="E305" s="155" t="s">
        <v>3166</v>
      </c>
      <c r="F305" s="151">
        <f t="shared" si="17"/>
        <v>7.2500000000000009E-2</v>
      </c>
      <c r="G305" s="113">
        <v>42186</v>
      </c>
      <c r="H305" s="14"/>
      <c r="I305" s="26">
        <v>1.2500000000000001E-2</v>
      </c>
      <c r="J305" s="27">
        <v>0</v>
      </c>
      <c r="K305" s="26">
        <v>0.02</v>
      </c>
      <c r="L305" s="42">
        <v>6.5000000000000002E-2</v>
      </c>
      <c r="M305" s="42">
        <v>0.04</v>
      </c>
      <c r="N305" s="81">
        <f t="shared" si="18"/>
        <v>9.7500000000000003E-2</v>
      </c>
      <c r="O305" s="153">
        <f t="shared" si="19"/>
        <v>7.2500000000000009E-2</v>
      </c>
    </row>
    <row r="306" spans="1:15" s="6" customFormat="1" ht="12.6" customHeight="1">
      <c r="A306" s="116" t="s">
        <v>1191</v>
      </c>
      <c r="B306" s="219" t="s">
        <v>1192</v>
      </c>
      <c r="C306" s="220">
        <f t="shared" si="16"/>
        <v>8.2500000000000004E-2</v>
      </c>
      <c r="D306" s="225"/>
      <c r="E306" s="155" t="s">
        <v>3167</v>
      </c>
      <c r="F306" s="151">
        <f t="shared" si="17"/>
        <v>5.7500000000000002E-2</v>
      </c>
      <c r="G306" s="113">
        <v>43831</v>
      </c>
      <c r="H306" s="13"/>
      <c r="I306" s="26">
        <v>1.7500000000000002E-2</v>
      </c>
      <c r="J306" s="27">
        <v>0</v>
      </c>
      <c r="K306" s="26">
        <v>0</v>
      </c>
      <c r="L306" s="42">
        <v>6.5000000000000002E-2</v>
      </c>
      <c r="M306" s="42">
        <v>0.04</v>
      </c>
      <c r="N306" s="81">
        <f t="shared" si="18"/>
        <v>8.2500000000000004E-2</v>
      </c>
      <c r="O306" s="153">
        <f t="shared" si="19"/>
        <v>5.7500000000000002E-2</v>
      </c>
    </row>
    <row r="307" spans="1:15" s="6" customFormat="1" ht="12.6" customHeight="1">
      <c r="A307" s="116" t="s">
        <v>966</v>
      </c>
      <c r="B307" s="219" t="s">
        <v>967</v>
      </c>
      <c r="C307" s="220">
        <f t="shared" si="16"/>
        <v>9.5000000000000001E-2</v>
      </c>
      <c r="D307" s="225"/>
      <c r="E307" s="155" t="s">
        <v>3168</v>
      </c>
      <c r="F307" s="151">
        <f t="shared" si="17"/>
        <v>7.0000000000000007E-2</v>
      </c>
      <c r="G307" s="113">
        <v>42186</v>
      </c>
      <c r="H307" s="13"/>
      <c r="I307" s="26">
        <v>0.01</v>
      </c>
      <c r="J307" s="27">
        <v>0.02</v>
      </c>
      <c r="K307" s="26">
        <v>0</v>
      </c>
      <c r="L307" s="42">
        <v>6.5000000000000002E-2</v>
      </c>
      <c r="M307" s="42">
        <v>0.04</v>
      </c>
      <c r="N307" s="81">
        <f t="shared" si="18"/>
        <v>9.5000000000000001E-2</v>
      </c>
      <c r="O307" s="153">
        <f t="shared" si="19"/>
        <v>7.0000000000000007E-2</v>
      </c>
    </row>
    <row r="308" spans="1:15" s="6" customFormat="1" ht="12.6" customHeight="1">
      <c r="A308" s="116" t="s">
        <v>1635</v>
      </c>
      <c r="B308" s="219" t="s">
        <v>109</v>
      </c>
      <c r="C308" s="220">
        <f t="shared" si="16"/>
        <v>6.5000000000000002E-2</v>
      </c>
      <c r="D308" s="225"/>
      <c r="E308" s="155" t="s">
        <v>3169</v>
      </c>
      <c r="F308" s="151">
        <f t="shared" si="17"/>
        <v>0.04</v>
      </c>
      <c r="G308" s="113">
        <v>43191</v>
      </c>
      <c r="H308" s="14"/>
      <c r="I308" s="26">
        <v>0</v>
      </c>
      <c r="J308" s="27">
        <v>0</v>
      </c>
      <c r="K308" s="26">
        <v>0</v>
      </c>
      <c r="L308" s="42">
        <v>6.5000000000000002E-2</v>
      </c>
      <c r="M308" s="42">
        <v>0.04</v>
      </c>
      <c r="N308" s="81">
        <f t="shared" si="18"/>
        <v>6.5000000000000002E-2</v>
      </c>
      <c r="O308" s="153">
        <f t="shared" si="19"/>
        <v>0.04</v>
      </c>
    </row>
    <row r="309" spans="1:15" s="6" customFormat="1" ht="12.6" customHeight="1">
      <c r="A309" s="116" t="s">
        <v>1636</v>
      </c>
      <c r="B309" s="219" t="s">
        <v>1171</v>
      </c>
      <c r="C309" s="220">
        <f t="shared" si="16"/>
        <v>7.4999999999999997E-2</v>
      </c>
      <c r="D309" s="225"/>
      <c r="E309" s="155" t="s">
        <v>3170</v>
      </c>
      <c r="F309" s="151">
        <f t="shared" si="17"/>
        <v>0.05</v>
      </c>
      <c r="G309" s="113">
        <v>42826</v>
      </c>
      <c r="H309" s="13"/>
      <c r="I309" s="26">
        <v>0.01</v>
      </c>
      <c r="J309" s="27">
        <v>0</v>
      </c>
      <c r="K309" s="26">
        <v>0</v>
      </c>
      <c r="L309" s="42">
        <v>6.5000000000000002E-2</v>
      </c>
      <c r="M309" s="42">
        <v>0.04</v>
      </c>
      <c r="N309" s="81">
        <f t="shared" si="18"/>
        <v>7.4999999999999997E-2</v>
      </c>
      <c r="O309" s="153">
        <f t="shared" si="19"/>
        <v>0.05</v>
      </c>
    </row>
    <row r="310" spans="1:15" s="6" customFormat="1" ht="12.6" customHeight="1">
      <c r="A310" s="116" t="s">
        <v>123</v>
      </c>
      <c r="B310" s="219" t="s">
        <v>124</v>
      </c>
      <c r="C310" s="220">
        <f t="shared" si="16"/>
        <v>8.5000000000000006E-2</v>
      </c>
      <c r="D310" s="225"/>
      <c r="E310" s="155" t="s">
        <v>3171</v>
      </c>
      <c r="F310" s="151">
        <f t="shared" si="17"/>
        <v>0.06</v>
      </c>
      <c r="G310" s="113">
        <v>42186</v>
      </c>
      <c r="H310" s="13"/>
      <c r="I310" s="26">
        <v>0.01</v>
      </c>
      <c r="J310" s="27">
        <v>0.01</v>
      </c>
      <c r="K310" s="26">
        <v>0</v>
      </c>
      <c r="L310" s="42">
        <v>6.5000000000000002E-2</v>
      </c>
      <c r="M310" s="42">
        <v>0.04</v>
      </c>
      <c r="N310" s="81">
        <f t="shared" si="18"/>
        <v>8.5000000000000006E-2</v>
      </c>
      <c r="O310" s="153">
        <f t="shared" si="19"/>
        <v>0.06</v>
      </c>
    </row>
    <row r="311" spans="1:15" s="6" customFormat="1" ht="12.6" customHeight="1">
      <c r="A311" s="116" t="s">
        <v>849</v>
      </c>
      <c r="B311" s="219" t="s">
        <v>850</v>
      </c>
      <c r="C311" s="220">
        <f t="shared" si="16"/>
        <v>0.09</v>
      </c>
      <c r="D311" s="225"/>
      <c r="E311" s="155" t="s">
        <v>3172</v>
      </c>
      <c r="F311" s="151">
        <f t="shared" si="17"/>
        <v>6.5000000000000002E-2</v>
      </c>
      <c r="G311" s="113">
        <v>43466</v>
      </c>
      <c r="H311" s="14"/>
      <c r="I311" s="26">
        <v>5.0000000000000001E-3</v>
      </c>
      <c r="J311" s="27">
        <v>0.02</v>
      </c>
      <c r="K311" s="26">
        <v>0</v>
      </c>
      <c r="L311" s="42">
        <v>6.5000000000000002E-2</v>
      </c>
      <c r="M311" s="42">
        <v>0.04</v>
      </c>
      <c r="N311" s="81">
        <f t="shared" si="18"/>
        <v>0.09</v>
      </c>
      <c r="O311" s="153">
        <f t="shared" si="19"/>
        <v>6.5000000000000002E-2</v>
      </c>
    </row>
    <row r="312" spans="1:15" s="6" customFormat="1" ht="12.6" customHeight="1">
      <c r="A312" s="116" t="s">
        <v>69</v>
      </c>
      <c r="B312" s="219" t="s">
        <v>70</v>
      </c>
      <c r="C312" s="220">
        <f t="shared" si="16"/>
        <v>8.5000000000000006E-2</v>
      </c>
      <c r="D312" s="225"/>
      <c r="E312" s="155" t="s">
        <v>3173</v>
      </c>
      <c r="F312" s="151">
        <f t="shared" si="17"/>
        <v>0.06</v>
      </c>
      <c r="G312" s="113">
        <v>42186</v>
      </c>
      <c r="H312" s="13"/>
      <c r="I312" s="26">
        <v>0.01</v>
      </c>
      <c r="J312" s="27">
        <v>0.01</v>
      </c>
      <c r="K312" s="26">
        <v>0</v>
      </c>
      <c r="L312" s="42">
        <v>6.5000000000000002E-2</v>
      </c>
      <c r="M312" s="42">
        <v>0.04</v>
      </c>
      <c r="N312" s="81">
        <f t="shared" si="18"/>
        <v>8.5000000000000006E-2</v>
      </c>
      <c r="O312" s="153">
        <f t="shared" si="19"/>
        <v>0.06</v>
      </c>
    </row>
    <row r="313" spans="1:15" s="6" customFormat="1" ht="12.6" customHeight="1">
      <c r="A313" s="116" t="s">
        <v>679</v>
      </c>
      <c r="B313" s="219" t="s">
        <v>680</v>
      </c>
      <c r="C313" s="220">
        <f t="shared" si="16"/>
        <v>8.5000000000000006E-2</v>
      </c>
      <c r="D313" s="225"/>
      <c r="E313" s="155" t="s">
        <v>3174</v>
      </c>
      <c r="F313" s="151">
        <f t="shared" si="17"/>
        <v>0.06</v>
      </c>
      <c r="G313" s="113">
        <v>44652</v>
      </c>
      <c r="H313" s="13"/>
      <c r="I313" s="26">
        <v>0.01</v>
      </c>
      <c r="J313" s="26">
        <v>0.01</v>
      </c>
      <c r="K313" s="26">
        <v>0</v>
      </c>
      <c r="L313" s="42">
        <v>6.5000000000000002E-2</v>
      </c>
      <c r="M313" s="42">
        <v>0.04</v>
      </c>
      <c r="N313" s="81">
        <f t="shared" si="18"/>
        <v>8.5000000000000006E-2</v>
      </c>
      <c r="O313" s="153">
        <f t="shared" si="19"/>
        <v>0.06</v>
      </c>
    </row>
    <row r="314" spans="1:15" s="6" customFormat="1" ht="12.6" customHeight="1">
      <c r="A314" s="116" t="s">
        <v>1075</v>
      </c>
      <c r="B314" s="219" t="s">
        <v>1076</v>
      </c>
      <c r="C314" s="220">
        <f t="shared" ref="C314:C390" si="20">SUM(N314)</f>
        <v>8.5000000000000006E-2</v>
      </c>
      <c r="D314" s="225"/>
      <c r="E314" s="155" t="s">
        <v>3175</v>
      </c>
      <c r="F314" s="151">
        <f t="shared" si="17"/>
        <v>0.06</v>
      </c>
      <c r="G314" s="113">
        <v>42186</v>
      </c>
      <c r="H314" s="14"/>
      <c r="I314" s="26">
        <v>0.01</v>
      </c>
      <c r="J314" s="26">
        <v>0.01</v>
      </c>
      <c r="K314" s="26">
        <v>0</v>
      </c>
      <c r="L314" s="42">
        <v>6.5000000000000002E-2</v>
      </c>
      <c r="M314" s="42">
        <v>0.04</v>
      </c>
      <c r="N314" s="81">
        <f t="shared" si="18"/>
        <v>8.5000000000000006E-2</v>
      </c>
      <c r="O314" s="153">
        <f t="shared" si="19"/>
        <v>0.06</v>
      </c>
    </row>
    <row r="315" spans="1:15" s="6" customFormat="1" ht="12.6" customHeight="1">
      <c r="A315" s="158" t="s">
        <v>2349</v>
      </c>
      <c r="B315" s="219" t="s">
        <v>2350</v>
      </c>
      <c r="C315" s="220">
        <f>SUM(N315)</f>
        <v>9.5000000000000001E-2</v>
      </c>
      <c r="D315" s="225"/>
      <c r="E315" s="155" t="s">
        <v>3176</v>
      </c>
      <c r="F315" s="151">
        <f t="shared" si="17"/>
        <v>7.0000000000000007E-2</v>
      </c>
      <c r="G315" s="113">
        <v>43831</v>
      </c>
      <c r="H315" s="14"/>
      <c r="I315" s="26">
        <v>0.01</v>
      </c>
      <c r="J315" s="26">
        <v>0.01</v>
      </c>
      <c r="K315" s="26">
        <v>0.01</v>
      </c>
      <c r="L315" s="42">
        <v>6.5000000000000002E-2</v>
      </c>
      <c r="M315" s="42">
        <v>0.04</v>
      </c>
      <c r="N315" s="81">
        <f t="shared" si="18"/>
        <v>9.5000000000000001E-2</v>
      </c>
      <c r="O315" s="153">
        <f t="shared" si="19"/>
        <v>7.0000000000000007E-2</v>
      </c>
    </row>
    <row r="316" spans="1:15" s="6" customFormat="1" ht="12.6" customHeight="1">
      <c r="A316" s="158" t="s">
        <v>1707</v>
      </c>
      <c r="B316" s="219" t="s">
        <v>1698</v>
      </c>
      <c r="C316" s="220">
        <f t="shared" si="20"/>
        <v>8.5000000000000006E-2</v>
      </c>
      <c r="D316" s="225"/>
      <c r="E316" s="155" t="s">
        <v>3177</v>
      </c>
      <c r="F316" s="151">
        <f t="shared" si="17"/>
        <v>0.06</v>
      </c>
      <c r="G316" s="113">
        <v>42186</v>
      </c>
      <c r="H316" s="14"/>
      <c r="I316" s="26">
        <v>0.01</v>
      </c>
      <c r="J316" s="26">
        <v>0.01</v>
      </c>
      <c r="K316" s="26">
        <v>0</v>
      </c>
      <c r="L316" s="42">
        <v>6.5000000000000002E-2</v>
      </c>
      <c r="M316" s="42">
        <v>0.04</v>
      </c>
      <c r="N316" s="81">
        <f t="shared" si="18"/>
        <v>8.5000000000000006E-2</v>
      </c>
      <c r="O316" s="153">
        <f t="shared" si="19"/>
        <v>0.06</v>
      </c>
    </row>
    <row r="317" spans="1:15" s="6" customFormat="1" ht="12.6" customHeight="1">
      <c r="A317" s="158" t="s">
        <v>2424</v>
      </c>
      <c r="B317" s="219" t="s">
        <v>2409</v>
      </c>
      <c r="C317" s="220">
        <f>SUM(N317)</f>
        <v>0.10500000000000001</v>
      </c>
      <c r="D317" s="225"/>
      <c r="E317" s="155" t="s">
        <v>3178</v>
      </c>
      <c r="F317" s="151">
        <f t="shared" si="17"/>
        <v>0.08</v>
      </c>
      <c r="G317" s="113">
        <v>44013</v>
      </c>
      <c r="H317" s="14"/>
      <c r="I317" s="26">
        <v>0.01</v>
      </c>
      <c r="J317" s="26">
        <v>0.01</v>
      </c>
      <c r="K317" s="26">
        <v>0.02</v>
      </c>
      <c r="L317" s="42">
        <v>6.5000000000000002E-2</v>
      </c>
      <c r="M317" s="42">
        <v>0.04</v>
      </c>
      <c r="N317" s="81">
        <f t="shared" si="18"/>
        <v>0.10500000000000001</v>
      </c>
      <c r="O317" s="153">
        <f t="shared" si="19"/>
        <v>0.08</v>
      </c>
    </row>
    <row r="318" spans="1:15" s="6" customFormat="1" ht="12.6" customHeight="1">
      <c r="A318" s="116" t="s">
        <v>599</v>
      </c>
      <c r="B318" s="219" t="s">
        <v>600</v>
      </c>
      <c r="C318" s="220">
        <f t="shared" si="20"/>
        <v>7.4999999999999997E-2</v>
      </c>
      <c r="D318" s="225"/>
      <c r="E318" s="155" t="s">
        <v>3179</v>
      </c>
      <c r="F318" s="151">
        <f t="shared" si="17"/>
        <v>0.05</v>
      </c>
      <c r="G318" s="113">
        <v>43282</v>
      </c>
      <c r="H318" s="13"/>
      <c r="I318" s="26">
        <v>0.01</v>
      </c>
      <c r="J318" s="26">
        <v>0</v>
      </c>
      <c r="K318" s="26">
        <v>0</v>
      </c>
      <c r="L318" s="42">
        <v>6.5000000000000002E-2</v>
      </c>
      <c r="M318" s="42">
        <v>0.04</v>
      </c>
      <c r="N318" s="81">
        <f t="shared" si="18"/>
        <v>7.4999999999999997E-2</v>
      </c>
      <c r="O318" s="153">
        <f t="shared" si="19"/>
        <v>0.05</v>
      </c>
    </row>
    <row r="319" spans="1:15" s="6" customFormat="1" ht="12.6" customHeight="1">
      <c r="A319" s="116" t="s">
        <v>741</v>
      </c>
      <c r="B319" s="219" t="s">
        <v>742</v>
      </c>
      <c r="C319" s="220">
        <f t="shared" si="20"/>
        <v>0.08</v>
      </c>
      <c r="D319" s="225"/>
      <c r="E319" s="155" t="s">
        <v>3180</v>
      </c>
      <c r="F319" s="151">
        <f t="shared" si="17"/>
        <v>5.5E-2</v>
      </c>
      <c r="G319" s="113">
        <v>42186</v>
      </c>
      <c r="H319" s="13"/>
      <c r="I319" s="26">
        <v>1.4999999999999999E-2</v>
      </c>
      <c r="J319" s="26">
        <v>0</v>
      </c>
      <c r="K319" s="26">
        <v>0</v>
      </c>
      <c r="L319" s="42">
        <v>6.5000000000000002E-2</v>
      </c>
      <c r="M319" s="42">
        <v>0.04</v>
      </c>
      <c r="N319" s="81">
        <f t="shared" si="18"/>
        <v>0.08</v>
      </c>
      <c r="O319" s="153">
        <f t="shared" si="19"/>
        <v>5.5E-2</v>
      </c>
    </row>
    <row r="320" spans="1:15" s="6" customFormat="1" ht="12.6" customHeight="1">
      <c r="A320" s="116" t="s">
        <v>1120</v>
      </c>
      <c r="B320" s="219" t="s">
        <v>1325</v>
      </c>
      <c r="C320" s="220">
        <f t="shared" si="20"/>
        <v>0.09</v>
      </c>
      <c r="D320" s="225"/>
      <c r="E320" s="155" t="s">
        <v>3181</v>
      </c>
      <c r="F320" s="151">
        <f t="shared" si="17"/>
        <v>6.5000000000000002E-2</v>
      </c>
      <c r="G320" s="113">
        <v>42186</v>
      </c>
      <c r="H320" s="14"/>
      <c r="I320" s="26">
        <v>2.2499999999999999E-2</v>
      </c>
      <c r="J320" s="26">
        <v>2.5000000000000001E-3</v>
      </c>
      <c r="K320" s="26">
        <v>0</v>
      </c>
      <c r="L320" s="42">
        <v>6.5000000000000002E-2</v>
      </c>
      <c r="M320" s="42">
        <v>0.04</v>
      </c>
      <c r="N320" s="81">
        <f t="shared" si="18"/>
        <v>0.09</v>
      </c>
      <c r="O320" s="153">
        <f t="shared" si="19"/>
        <v>6.5000000000000002E-2</v>
      </c>
    </row>
    <row r="321" spans="1:15" s="6" customFormat="1" ht="12.6" customHeight="1">
      <c r="A321" s="158" t="s">
        <v>2473</v>
      </c>
      <c r="B321" s="219" t="s">
        <v>2457</v>
      </c>
      <c r="C321" s="220">
        <f t="shared" si="20"/>
        <v>0.11</v>
      </c>
      <c r="D321" s="225"/>
      <c r="E321" s="155" t="s">
        <v>3182</v>
      </c>
      <c r="F321" s="151">
        <f t="shared" si="17"/>
        <v>8.4999999999999992E-2</v>
      </c>
      <c r="G321" s="113">
        <v>44197</v>
      </c>
      <c r="H321" s="14"/>
      <c r="I321" s="26">
        <v>2.2499999999999999E-2</v>
      </c>
      <c r="J321" s="26">
        <v>2.5000000000000001E-3</v>
      </c>
      <c r="K321" s="26">
        <v>0.02</v>
      </c>
      <c r="L321" s="42">
        <v>6.5000000000000002E-2</v>
      </c>
      <c r="M321" s="42">
        <v>0.04</v>
      </c>
      <c r="N321" s="81">
        <f t="shared" si="18"/>
        <v>0.11</v>
      </c>
      <c r="O321" s="153">
        <f t="shared" si="19"/>
        <v>8.4999999999999992E-2</v>
      </c>
    </row>
    <row r="322" spans="1:15" s="6" customFormat="1" ht="12.6" customHeight="1">
      <c r="A322" s="158" t="s">
        <v>2314</v>
      </c>
      <c r="B322" s="219" t="s">
        <v>2315</v>
      </c>
      <c r="C322" s="220">
        <f>SUM(N322)</f>
        <v>0.11</v>
      </c>
      <c r="D322" s="225"/>
      <c r="E322" s="155" t="s">
        <v>3183</v>
      </c>
      <c r="F322" s="151">
        <f t="shared" si="17"/>
        <v>8.4999999999999992E-2</v>
      </c>
      <c r="G322" s="113">
        <v>43647</v>
      </c>
      <c r="H322" s="14"/>
      <c r="I322" s="26">
        <v>2.2499999999999999E-2</v>
      </c>
      <c r="J322" s="26">
        <v>2.5000000000000001E-3</v>
      </c>
      <c r="K322" s="26">
        <v>0.02</v>
      </c>
      <c r="L322" s="42">
        <v>6.5000000000000002E-2</v>
      </c>
      <c r="M322" s="42">
        <v>0.04</v>
      </c>
      <c r="N322" s="81">
        <f t="shared" si="18"/>
        <v>0.11</v>
      </c>
      <c r="O322" s="153">
        <f t="shared" si="19"/>
        <v>8.4999999999999992E-2</v>
      </c>
    </row>
    <row r="323" spans="1:15" s="6" customFormat="1" ht="12.6" customHeight="1">
      <c r="A323" s="116" t="s">
        <v>1026</v>
      </c>
      <c r="B323" s="219" t="s">
        <v>1027</v>
      </c>
      <c r="C323" s="220">
        <f t="shared" si="20"/>
        <v>8.5000000000000006E-2</v>
      </c>
      <c r="D323" s="225"/>
      <c r="E323" s="155" t="s">
        <v>3184</v>
      </c>
      <c r="F323" s="151">
        <f t="shared" si="17"/>
        <v>0.06</v>
      </c>
      <c r="G323" s="113">
        <v>42186</v>
      </c>
      <c r="H323" s="13"/>
      <c r="I323" s="26">
        <v>0.02</v>
      </c>
      <c r="J323" s="26">
        <v>0</v>
      </c>
      <c r="K323" s="26">
        <v>0</v>
      </c>
      <c r="L323" s="42">
        <v>6.5000000000000002E-2</v>
      </c>
      <c r="M323" s="42">
        <v>0.04</v>
      </c>
      <c r="N323" s="81">
        <f t="shared" si="18"/>
        <v>8.5000000000000006E-2</v>
      </c>
      <c r="O323" s="153">
        <f t="shared" si="19"/>
        <v>0.06</v>
      </c>
    </row>
    <row r="324" spans="1:15" s="6" customFormat="1" ht="12.6" customHeight="1">
      <c r="A324" s="116" t="s">
        <v>1302</v>
      </c>
      <c r="B324" s="219" t="s">
        <v>1711</v>
      </c>
      <c r="C324" s="220">
        <f t="shared" si="20"/>
        <v>8.5000000000000006E-2</v>
      </c>
      <c r="D324" s="225"/>
      <c r="E324" s="155" t="s">
        <v>3185</v>
      </c>
      <c r="F324" s="151">
        <f t="shared" ref="F324:F387" si="21">SUM(O324)</f>
        <v>0.06</v>
      </c>
      <c r="G324" s="113">
        <v>42186</v>
      </c>
      <c r="H324" s="14"/>
      <c r="I324" s="26">
        <v>0.02</v>
      </c>
      <c r="J324" s="26">
        <v>0</v>
      </c>
      <c r="K324" s="26">
        <v>0</v>
      </c>
      <c r="L324" s="42">
        <v>6.5000000000000002E-2</v>
      </c>
      <c r="M324" s="42">
        <v>0.04</v>
      </c>
      <c r="N324" s="81">
        <f t="shared" ref="N324:N387" si="22">SUM(I324:L324)</f>
        <v>8.5000000000000006E-2</v>
      </c>
      <c r="O324" s="153">
        <f t="shared" ref="O324:O387" si="23">SUM(I324+J324+K324+M324)</f>
        <v>0.06</v>
      </c>
    </row>
    <row r="325" spans="1:15" s="6" customFormat="1" ht="12.6" customHeight="1">
      <c r="A325" s="116" t="s">
        <v>289</v>
      </c>
      <c r="B325" s="219" t="s">
        <v>290</v>
      </c>
      <c r="C325" s="220">
        <f t="shared" si="20"/>
        <v>8.5000000000000006E-2</v>
      </c>
      <c r="D325" s="225"/>
      <c r="E325" s="155" t="s">
        <v>3186</v>
      </c>
      <c r="F325" s="151">
        <f t="shared" si="21"/>
        <v>0.06</v>
      </c>
      <c r="G325" s="113">
        <v>42186</v>
      </c>
      <c r="H325" s="14"/>
      <c r="I325" s="26">
        <v>0.02</v>
      </c>
      <c r="J325" s="26">
        <v>0</v>
      </c>
      <c r="K325" s="26">
        <v>0</v>
      </c>
      <c r="L325" s="42">
        <v>6.5000000000000002E-2</v>
      </c>
      <c r="M325" s="42">
        <v>0.04</v>
      </c>
      <c r="N325" s="81">
        <f t="shared" si="22"/>
        <v>8.5000000000000006E-2</v>
      </c>
      <c r="O325" s="153">
        <f t="shared" si="23"/>
        <v>0.06</v>
      </c>
    </row>
    <row r="326" spans="1:15" s="6" customFormat="1" ht="12.6" customHeight="1">
      <c r="A326" s="116" t="s">
        <v>297</v>
      </c>
      <c r="B326" s="219" t="s">
        <v>298</v>
      </c>
      <c r="C326" s="220">
        <f t="shared" si="20"/>
        <v>7.4999999999999997E-2</v>
      </c>
      <c r="D326" s="225"/>
      <c r="E326" s="155" t="s">
        <v>3187</v>
      </c>
      <c r="F326" s="151">
        <f t="shared" si="21"/>
        <v>0.05</v>
      </c>
      <c r="G326" s="113">
        <v>42186</v>
      </c>
      <c r="H326" s="13"/>
      <c r="I326" s="26">
        <v>0.01</v>
      </c>
      <c r="J326" s="26">
        <v>0</v>
      </c>
      <c r="K326" s="26">
        <v>0</v>
      </c>
      <c r="L326" s="42">
        <v>6.5000000000000002E-2</v>
      </c>
      <c r="M326" s="42">
        <v>0.04</v>
      </c>
      <c r="N326" s="81">
        <f t="shared" si="22"/>
        <v>7.4999999999999997E-2</v>
      </c>
      <c r="O326" s="153">
        <f t="shared" si="23"/>
        <v>0.05</v>
      </c>
    </row>
    <row r="327" spans="1:15" s="6" customFormat="1" ht="12.6" customHeight="1">
      <c r="A327" s="116" t="s">
        <v>280</v>
      </c>
      <c r="B327" s="219" t="s">
        <v>281</v>
      </c>
      <c r="C327" s="220">
        <f t="shared" si="20"/>
        <v>8.5000000000000006E-2</v>
      </c>
      <c r="D327" s="225"/>
      <c r="E327" s="155" t="s">
        <v>3188</v>
      </c>
      <c r="F327" s="151">
        <f t="shared" si="21"/>
        <v>0.06</v>
      </c>
      <c r="G327" s="113">
        <v>42186</v>
      </c>
      <c r="H327" s="14"/>
      <c r="I327" s="26">
        <v>0.02</v>
      </c>
      <c r="J327" s="26">
        <v>0</v>
      </c>
      <c r="K327" s="26">
        <v>0</v>
      </c>
      <c r="L327" s="42">
        <v>6.5000000000000002E-2</v>
      </c>
      <c r="M327" s="42">
        <v>0.04</v>
      </c>
      <c r="N327" s="81">
        <f t="shared" si="22"/>
        <v>8.5000000000000006E-2</v>
      </c>
      <c r="O327" s="153">
        <f t="shared" si="23"/>
        <v>0.06</v>
      </c>
    </row>
    <row r="328" spans="1:15" s="6" customFormat="1" ht="12.6" customHeight="1">
      <c r="A328" s="116" t="s">
        <v>272</v>
      </c>
      <c r="B328" s="219" t="s">
        <v>273</v>
      </c>
      <c r="C328" s="220">
        <f t="shared" si="20"/>
        <v>9.7500000000000003E-2</v>
      </c>
      <c r="D328" s="225"/>
      <c r="E328" s="155" t="s">
        <v>3189</v>
      </c>
      <c r="F328" s="151">
        <f t="shared" si="21"/>
        <v>7.2500000000000009E-2</v>
      </c>
      <c r="G328" s="113">
        <v>43922</v>
      </c>
      <c r="H328" s="14"/>
      <c r="I328" s="26">
        <v>1.2500000000000001E-2</v>
      </c>
      <c r="J328" s="27">
        <v>0.02</v>
      </c>
      <c r="K328" s="26">
        <v>0</v>
      </c>
      <c r="L328" s="42">
        <v>6.5000000000000002E-2</v>
      </c>
      <c r="M328" s="42">
        <v>0.04</v>
      </c>
      <c r="N328" s="81">
        <f t="shared" si="22"/>
        <v>9.7500000000000003E-2</v>
      </c>
      <c r="O328" s="153">
        <f t="shared" si="23"/>
        <v>7.2500000000000009E-2</v>
      </c>
    </row>
    <row r="329" spans="1:15" s="6" customFormat="1" ht="12.6" customHeight="1">
      <c r="A329" s="116" t="s">
        <v>313</v>
      </c>
      <c r="B329" s="219" t="s">
        <v>314</v>
      </c>
      <c r="C329" s="220">
        <f t="shared" si="20"/>
        <v>6.5000000000000002E-2</v>
      </c>
      <c r="D329" s="225"/>
      <c r="E329" s="155" t="s">
        <v>3190</v>
      </c>
      <c r="F329" s="151">
        <f t="shared" si="21"/>
        <v>0.04</v>
      </c>
      <c r="G329" s="113">
        <v>42186</v>
      </c>
      <c r="H329" s="13"/>
      <c r="I329" s="26">
        <v>0</v>
      </c>
      <c r="J329" s="27">
        <v>0</v>
      </c>
      <c r="K329" s="26">
        <v>0</v>
      </c>
      <c r="L329" s="42">
        <v>6.5000000000000002E-2</v>
      </c>
      <c r="M329" s="42">
        <v>0.04</v>
      </c>
      <c r="N329" s="81">
        <f t="shared" si="22"/>
        <v>6.5000000000000002E-2</v>
      </c>
      <c r="O329" s="153">
        <f t="shared" si="23"/>
        <v>0.04</v>
      </c>
    </row>
    <row r="330" spans="1:15" s="6" customFormat="1" ht="12.6" customHeight="1">
      <c r="A330" s="116" t="s">
        <v>301</v>
      </c>
      <c r="B330" s="219" t="s">
        <v>302</v>
      </c>
      <c r="C330" s="220">
        <f t="shared" si="20"/>
        <v>7.4999999999999997E-2</v>
      </c>
      <c r="D330" s="225"/>
      <c r="E330" s="155" t="s">
        <v>3191</v>
      </c>
      <c r="F330" s="151">
        <f t="shared" si="21"/>
        <v>0.05</v>
      </c>
      <c r="G330" s="113">
        <v>44562</v>
      </c>
      <c r="H330" s="13"/>
      <c r="I330" s="26">
        <v>0.01</v>
      </c>
      <c r="J330" s="27">
        <v>0</v>
      </c>
      <c r="K330" s="26">
        <v>0</v>
      </c>
      <c r="L330" s="42">
        <v>6.5000000000000002E-2</v>
      </c>
      <c r="M330" s="42">
        <v>0.04</v>
      </c>
      <c r="N330" s="81">
        <f t="shared" si="22"/>
        <v>7.4999999999999997E-2</v>
      </c>
      <c r="O330" s="153">
        <f t="shared" si="23"/>
        <v>0.05</v>
      </c>
    </row>
    <row r="331" spans="1:15" s="6" customFormat="1" ht="12.6" customHeight="1">
      <c r="A331" s="116" t="s">
        <v>1492</v>
      </c>
      <c r="B331" s="219" t="s">
        <v>1493</v>
      </c>
      <c r="C331" s="220">
        <f t="shared" si="20"/>
        <v>8.6999999999999994E-2</v>
      </c>
      <c r="D331" s="225"/>
      <c r="E331" s="155" t="s">
        <v>3192</v>
      </c>
      <c r="F331" s="151">
        <f t="shared" si="21"/>
        <v>6.2E-2</v>
      </c>
      <c r="G331" s="113">
        <v>44652</v>
      </c>
      <c r="H331" s="14"/>
      <c r="I331" s="26">
        <v>0.01</v>
      </c>
      <c r="J331" s="27">
        <v>1.2E-2</v>
      </c>
      <c r="K331" s="26">
        <v>0</v>
      </c>
      <c r="L331" s="42">
        <v>6.5000000000000002E-2</v>
      </c>
      <c r="M331" s="42">
        <v>0.04</v>
      </c>
      <c r="N331" s="81">
        <f t="shared" si="22"/>
        <v>8.6999999999999994E-2</v>
      </c>
      <c r="O331" s="153">
        <f t="shared" si="23"/>
        <v>6.2E-2</v>
      </c>
    </row>
    <row r="332" spans="1:15" s="6" customFormat="1" ht="12.6" customHeight="1">
      <c r="A332" s="158" t="s">
        <v>1617</v>
      </c>
      <c r="B332" s="219" t="s">
        <v>1607</v>
      </c>
      <c r="C332" s="220">
        <f t="shared" si="20"/>
        <v>0.107</v>
      </c>
      <c r="D332" s="225"/>
      <c r="E332" s="155" t="s">
        <v>3193</v>
      </c>
      <c r="F332" s="151">
        <f t="shared" si="21"/>
        <v>8.199999999999999E-2</v>
      </c>
      <c r="G332" s="113">
        <v>44652</v>
      </c>
      <c r="H332" s="14"/>
      <c r="I332" s="26">
        <v>0.01</v>
      </c>
      <c r="J332" s="27">
        <v>1.2E-2</v>
      </c>
      <c r="K332" s="26">
        <v>0.02</v>
      </c>
      <c r="L332" s="42">
        <v>6.5000000000000002E-2</v>
      </c>
      <c r="M332" s="42">
        <v>0.04</v>
      </c>
      <c r="N332" s="81">
        <f t="shared" si="22"/>
        <v>0.107</v>
      </c>
      <c r="O332" s="153">
        <f t="shared" si="23"/>
        <v>8.199999999999999E-2</v>
      </c>
    </row>
    <row r="333" spans="1:15" s="6" customFormat="1" ht="12.6" customHeight="1">
      <c r="A333" s="158" t="s">
        <v>1766</v>
      </c>
      <c r="B333" s="219" t="s">
        <v>1767</v>
      </c>
      <c r="C333" s="220">
        <f t="shared" si="20"/>
        <v>0.107</v>
      </c>
      <c r="D333" s="225"/>
      <c r="E333" s="155" t="s">
        <v>3194</v>
      </c>
      <c r="F333" s="151">
        <f t="shared" si="21"/>
        <v>8.199999999999999E-2</v>
      </c>
      <c r="G333" s="113">
        <v>44652</v>
      </c>
      <c r="H333" s="14"/>
      <c r="I333" s="26">
        <v>0.01</v>
      </c>
      <c r="J333" s="27">
        <v>1.2E-2</v>
      </c>
      <c r="K333" s="26">
        <v>0.02</v>
      </c>
      <c r="L333" s="42">
        <v>6.5000000000000002E-2</v>
      </c>
      <c r="M333" s="42">
        <v>0.04</v>
      </c>
      <c r="N333" s="81">
        <f t="shared" si="22"/>
        <v>0.107</v>
      </c>
      <c r="O333" s="153">
        <f t="shared" si="23"/>
        <v>8.199999999999999E-2</v>
      </c>
    </row>
    <row r="334" spans="1:15" s="6" customFormat="1" ht="12.6" customHeight="1">
      <c r="A334" s="158" t="s">
        <v>1608</v>
      </c>
      <c r="B334" s="219" t="s">
        <v>1609</v>
      </c>
      <c r="C334" s="220">
        <f t="shared" si="20"/>
        <v>9.7000000000000003E-2</v>
      </c>
      <c r="D334" s="225"/>
      <c r="E334" s="155" t="s">
        <v>3195</v>
      </c>
      <c r="F334" s="151">
        <f t="shared" si="21"/>
        <v>7.2000000000000008E-2</v>
      </c>
      <c r="G334" s="113">
        <v>44652</v>
      </c>
      <c r="H334" s="14"/>
      <c r="I334" s="26">
        <v>0.01</v>
      </c>
      <c r="J334" s="27">
        <v>1.2E-2</v>
      </c>
      <c r="K334" s="26">
        <v>0.01</v>
      </c>
      <c r="L334" s="42">
        <v>6.5000000000000002E-2</v>
      </c>
      <c r="M334" s="42">
        <v>0.04</v>
      </c>
      <c r="N334" s="81">
        <f t="shared" si="22"/>
        <v>9.7000000000000003E-2</v>
      </c>
      <c r="O334" s="153">
        <f t="shared" si="23"/>
        <v>7.2000000000000008E-2</v>
      </c>
    </row>
    <row r="335" spans="1:15" s="6" customFormat="1" ht="12.6" customHeight="1">
      <c r="A335" s="116" t="s">
        <v>1446</v>
      </c>
      <c r="B335" s="219" t="s">
        <v>1447</v>
      </c>
      <c r="C335" s="220">
        <f t="shared" si="20"/>
        <v>7.4999999999999997E-2</v>
      </c>
      <c r="D335" s="225"/>
      <c r="E335" s="155" t="s">
        <v>3196</v>
      </c>
      <c r="F335" s="151">
        <f t="shared" si="21"/>
        <v>0.05</v>
      </c>
      <c r="G335" s="113">
        <v>44927</v>
      </c>
      <c r="H335" s="13"/>
      <c r="I335" s="26">
        <v>0.01</v>
      </c>
      <c r="J335" s="26">
        <v>0</v>
      </c>
      <c r="K335" s="26">
        <v>0</v>
      </c>
      <c r="L335" s="42">
        <v>6.5000000000000002E-2</v>
      </c>
      <c r="M335" s="42">
        <v>0.04</v>
      </c>
      <c r="N335" s="81">
        <f t="shared" si="22"/>
        <v>7.4999999999999997E-2</v>
      </c>
      <c r="O335" s="153">
        <f t="shared" si="23"/>
        <v>0.05</v>
      </c>
    </row>
    <row r="336" spans="1:15" s="6" customFormat="1" ht="12.6" customHeight="1">
      <c r="A336" s="116" t="s">
        <v>319</v>
      </c>
      <c r="B336" s="219" t="s">
        <v>320</v>
      </c>
      <c r="C336" s="220">
        <f t="shared" si="20"/>
        <v>7.4999999999999997E-2</v>
      </c>
      <c r="D336" s="225"/>
      <c r="E336" s="155" t="s">
        <v>3197</v>
      </c>
      <c r="F336" s="151">
        <f t="shared" si="21"/>
        <v>0.05</v>
      </c>
      <c r="G336" s="113">
        <v>42186</v>
      </c>
      <c r="H336" s="13"/>
      <c r="I336" s="26">
        <v>0.01</v>
      </c>
      <c r="J336" s="26">
        <v>0</v>
      </c>
      <c r="K336" s="26">
        <v>0</v>
      </c>
      <c r="L336" s="42">
        <v>6.5000000000000002E-2</v>
      </c>
      <c r="M336" s="42">
        <v>0.04</v>
      </c>
      <c r="N336" s="81">
        <f t="shared" si="22"/>
        <v>7.4999999999999997E-2</v>
      </c>
      <c r="O336" s="153">
        <f t="shared" si="23"/>
        <v>0.05</v>
      </c>
    </row>
    <row r="337" spans="1:15" s="6" customFormat="1" ht="12.6" customHeight="1">
      <c r="A337" s="116" t="s">
        <v>50</v>
      </c>
      <c r="B337" s="219" t="s">
        <v>51</v>
      </c>
      <c r="C337" s="220">
        <f t="shared" si="20"/>
        <v>7.4999999999999997E-2</v>
      </c>
      <c r="D337" s="225"/>
      <c r="E337" s="155" t="s">
        <v>3198</v>
      </c>
      <c r="F337" s="151">
        <f t="shared" si="21"/>
        <v>0.05</v>
      </c>
      <c r="G337" s="113">
        <v>42186</v>
      </c>
      <c r="H337" s="14"/>
      <c r="I337" s="26">
        <v>0.01</v>
      </c>
      <c r="J337" s="26">
        <v>0</v>
      </c>
      <c r="K337" s="26">
        <v>0</v>
      </c>
      <c r="L337" s="42">
        <v>6.5000000000000002E-2</v>
      </c>
      <c r="M337" s="42">
        <v>0.04</v>
      </c>
      <c r="N337" s="81">
        <f t="shared" si="22"/>
        <v>7.4999999999999997E-2</v>
      </c>
      <c r="O337" s="153">
        <f t="shared" si="23"/>
        <v>0.05</v>
      </c>
    </row>
    <row r="338" spans="1:15" s="6" customFormat="1" ht="12.6" customHeight="1">
      <c r="A338" s="116" t="s">
        <v>1233</v>
      </c>
      <c r="B338" s="219" t="s">
        <v>1234</v>
      </c>
      <c r="C338" s="220">
        <f t="shared" si="20"/>
        <v>7.4999999999999997E-2</v>
      </c>
      <c r="D338" s="225"/>
      <c r="E338" s="155" t="s">
        <v>3199</v>
      </c>
      <c r="F338" s="151">
        <f t="shared" si="21"/>
        <v>0.05</v>
      </c>
      <c r="G338" s="113">
        <v>42186</v>
      </c>
      <c r="H338" s="13"/>
      <c r="I338" s="26">
        <v>0.01</v>
      </c>
      <c r="J338" s="26">
        <v>0</v>
      </c>
      <c r="K338" s="26">
        <v>0</v>
      </c>
      <c r="L338" s="42">
        <v>6.5000000000000002E-2</v>
      </c>
      <c r="M338" s="42">
        <v>0.04</v>
      </c>
      <c r="N338" s="81">
        <f t="shared" si="22"/>
        <v>7.4999999999999997E-2</v>
      </c>
      <c r="O338" s="153">
        <f t="shared" si="23"/>
        <v>0.05</v>
      </c>
    </row>
    <row r="339" spans="1:15" s="6" customFormat="1" ht="12.6" customHeight="1">
      <c r="A339" s="116" t="s">
        <v>496</v>
      </c>
      <c r="B339" s="219" t="s">
        <v>497</v>
      </c>
      <c r="C339" s="220">
        <f t="shared" si="20"/>
        <v>8.5000000000000006E-2</v>
      </c>
      <c r="D339" s="225"/>
      <c r="E339" s="155" t="s">
        <v>3200</v>
      </c>
      <c r="F339" s="151">
        <f t="shared" si="21"/>
        <v>0.06</v>
      </c>
      <c r="G339" s="113">
        <v>42186</v>
      </c>
      <c r="H339" s="13"/>
      <c r="I339" s="26">
        <v>0.01</v>
      </c>
      <c r="J339" s="27">
        <v>0.01</v>
      </c>
      <c r="K339" s="26">
        <v>0</v>
      </c>
      <c r="L339" s="42">
        <v>6.5000000000000002E-2</v>
      </c>
      <c r="M339" s="42">
        <v>0.04</v>
      </c>
      <c r="N339" s="81">
        <f t="shared" si="22"/>
        <v>8.5000000000000006E-2</v>
      </c>
      <c r="O339" s="153">
        <f t="shared" si="23"/>
        <v>0.06</v>
      </c>
    </row>
    <row r="340" spans="1:15" s="6" customFormat="1" ht="12.6" customHeight="1">
      <c r="A340" s="116" t="s">
        <v>335</v>
      </c>
      <c r="B340" s="219" t="s">
        <v>336</v>
      </c>
      <c r="C340" s="220">
        <f t="shared" si="20"/>
        <v>7.4999999999999997E-2</v>
      </c>
      <c r="D340" s="225"/>
      <c r="E340" s="155" t="s">
        <v>3201</v>
      </c>
      <c r="F340" s="151">
        <f t="shared" si="21"/>
        <v>0.05</v>
      </c>
      <c r="G340" s="113">
        <v>44378</v>
      </c>
      <c r="H340" s="14"/>
      <c r="I340" s="26">
        <v>0.01</v>
      </c>
      <c r="J340" s="26">
        <v>0</v>
      </c>
      <c r="K340" s="26">
        <v>0</v>
      </c>
      <c r="L340" s="42">
        <v>6.5000000000000002E-2</v>
      </c>
      <c r="M340" s="42">
        <v>0.04</v>
      </c>
      <c r="N340" s="81">
        <f t="shared" si="22"/>
        <v>7.4999999999999997E-2</v>
      </c>
      <c r="O340" s="153">
        <f t="shared" si="23"/>
        <v>0.05</v>
      </c>
    </row>
    <row r="341" spans="1:15" s="6" customFormat="1" ht="12.6" customHeight="1">
      <c r="A341" s="116" t="s">
        <v>206</v>
      </c>
      <c r="B341" s="219" t="s">
        <v>207</v>
      </c>
      <c r="C341" s="220">
        <f t="shared" si="20"/>
        <v>7.4999999999999997E-2</v>
      </c>
      <c r="D341" s="225"/>
      <c r="E341" s="155" t="s">
        <v>3202</v>
      </c>
      <c r="F341" s="151">
        <f t="shared" si="21"/>
        <v>0.05</v>
      </c>
      <c r="G341" s="113">
        <v>42186</v>
      </c>
      <c r="H341" s="13"/>
      <c r="I341" s="26">
        <v>0.01</v>
      </c>
      <c r="J341" s="26">
        <v>0</v>
      </c>
      <c r="K341" s="26">
        <v>0</v>
      </c>
      <c r="L341" s="42">
        <v>6.5000000000000002E-2</v>
      </c>
      <c r="M341" s="42">
        <v>0.04</v>
      </c>
      <c r="N341" s="81">
        <f t="shared" si="22"/>
        <v>7.4999999999999997E-2</v>
      </c>
      <c r="O341" s="153">
        <f t="shared" si="23"/>
        <v>0.05</v>
      </c>
    </row>
    <row r="342" spans="1:15" s="6" customFormat="1" ht="12.6" customHeight="1">
      <c r="A342" s="116" t="s">
        <v>79</v>
      </c>
      <c r="B342" s="219" t="s">
        <v>80</v>
      </c>
      <c r="C342" s="220">
        <f t="shared" si="20"/>
        <v>8.5000000000000006E-2</v>
      </c>
      <c r="D342" s="225"/>
      <c r="E342" s="155" t="s">
        <v>3203</v>
      </c>
      <c r="F342" s="151">
        <f t="shared" si="21"/>
        <v>0.06</v>
      </c>
      <c r="G342" s="113">
        <v>44652</v>
      </c>
      <c r="H342" s="13"/>
      <c r="I342" s="26">
        <v>0</v>
      </c>
      <c r="J342" s="26">
        <v>0.02</v>
      </c>
      <c r="K342" s="26">
        <v>0</v>
      </c>
      <c r="L342" s="42">
        <v>6.5000000000000002E-2</v>
      </c>
      <c r="M342" s="42">
        <v>0.04</v>
      </c>
      <c r="N342" s="81">
        <f t="shared" si="22"/>
        <v>8.5000000000000006E-2</v>
      </c>
      <c r="O342" s="153">
        <f t="shared" si="23"/>
        <v>0.06</v>
      </c>
    </row>
    <row r="343" spans="1:15" s="6" customFormat="1" ht="12.6" customHeight="1">
      <c r="A343" s="116" t="s">
        <v>282</v>
      </c>
      <c r="B343" s="219" t="s">
        <v>283</v>
      </c>
      <c r="C343" s="220">
        <f t="shared" si="20"/>
        <v>8.7499999999999994E-2</v>
      </c>
      <c r="D343" s="225"/>
      <c r="E343" s="155" t="s">
        <v>3204</v>
      </c>
      <c r="F343" s="151">
        <f t="shared" si="21"/>
        <v>6.25E-2</v>
      </c>
      <c r="G343" s="113">
        <v>42186</v>
      </c>
      <c r="H343" s="14"/>
      <c r="I343" s="26">
        <v>0.02</v>
      </c>
      <c r="J343" s="27">
        <v>2.5000000000000001E-3</v>
      </c>
      <c r="K343" s="26">
        <v>0</v>
      </c>
      <c r="L343" s="42">
        <v>6.5000000000000002E-2</v>
      </c>
      <c r="M343" s="42">
        <v>0.04</v>
      </c>
      <c r="N343" s="81">
        <f t="shared" si="22"/>
        <v>8.7499999999999994E-2</v>
      </c>
      <c r="O343" s="153">
        <f t="shared" si="23"/>
        <v>6.25E-2</v>
      </c>
    </row>
    <row r="344" spans="1:15" s="6" customFormat="1" ht="12.6" customHeight="1">
      <c r="A344" s="116" t="s">
        <v>1043</v>
      </c>
      <c r="B344" s="219" t="s">
        <v>1044</v>
      </c>
      <c r="C344" s="220">
        <f t="shared" si="20"/>
        <v>0.08</v>
      </c>
      <c r="D344" s="225"/>
      <c r="E344" s="155" t="s">
        <v>3205</v>
      </c>
      <c r="F344" s="151">
        <f t="shared" si="21"/>
        <v>5.5E-2</v>
      </c>
      <c r="G344" s="113">
        <v>44287</v>
      </c>
      <c r="H344" s="13"/>
      <c r="I344" s="26">
        <v>1.4999999999999999E-2</v>
      </c>
      <c r="J344" s="26">
        <v>0</v>
      </c>
      <c r="K344" s="26">
        <v>0</v>
      </c>
      <c r="L344" s="42">
        <v>6.5000000000000002E-2</v>
      </c>
      <c r="M344" s="42">
        <v>0.04</v>
      </c>
      <c r="N344" s="81">
        <f t="shared" si="22"/>
        <v>0.08</v>
      </c>
      <c r="O344" s="153">
        <f t="shared" si="23"/>
        <v>5.5E-2</v>
      </c>
    </row>
    <row r="345" spans="1:15" s="6" customFormat="1" ht="12.6" customHeight="1">
      <c r="A345" s="116" t="s">
        <v>1235</v>
      </c>
      <c r="B345" s="219" t="s">
        <v>1236</v>
      </c>
      <c r="C345" s="220">
        <f t="shared" si="20"/>
        <v>7.4999999999999997E-2</v>
      </c>
      <c r="D345" s="225"/>
      <c r="E345" s="155" t="s">
        <v>3206</v>
      </c>
      <c r="F345" s="151">
        <f t="shared" si="21"/>
        <v>0.05</v>
      </c>
      <c r="G345" s="113">
        <v>42186</v>
      </c>
      <c r="H345" s="13"/>
      <c r="I345" s="26">
        <v>0.01</v>
      </c>
      <c r="J345" s="26">
        <v>0</v>
      </c>
      <c r="K345" s="26">
        <v>0</v>
      </c>
      <c r="L345" s="42">
        <v>6.5000000000000002E-2</v>
      </c>
      <c r="M345" s="42">
        <v>0.04</v>
      </c>
      <c r="N345" s="81">
        <f t="shared" si="22"/>
        <v>7.4999999999999997E-2</v>
      </c>
      <c r="O345" s="153">
        <f t="shared" si="23"/>
        <v>0.05</v>
      </c>
    </row>
    <row r="346" spans="1:15" s="6" customFormat="1" ht="12.6" customHeight="1">
      <c r="A346" s="116" t="s">
        <v>359</v>
      </c>
      <c r="B346" s="219" t="s">
        <v>360</v>
      </c>
      <c r="C346" s="220">
        <f t="shared" si="20"/>
        <v>8.5000000000000006E-2</v>
      </c>
      <c r="D346" s="225"/>
      <c r="E346" s="155" t="s">
        <v>3207</v>
      </c>
      <c r="F346" s="151">
        <f t="shared" si="21"/>
        <v>0.06</v>
      </c>
      <c r="G346" s="113">
        <v>42186</v>
      </c>
      <c r="H346" s="14"/>
      <c r="I346" s="26">
        <v>0.02</v>
      </c>
      <c r="J346" s="26">
        <v>0</v>
      </c>
      <c r="K346" s="26">
        <v>0</v>
      </c>
      <c r="L346" s="42">
        <v>6.5000000000000002E-2</v>
      </c>
      <c r="M346" s="42">
        <v>0.04</v>
      </c>
      <c r="N346" s="81">
        <f t="shared" si="22"/>
        <v>8.5000000000000006E-2</v>
      </c>
      <c r="O346" s="153">
        <f t="shared" si="23"/>
        <v>0.06</v>
      </c>
    </row>
    <row r="347" spans="1:15" s="6" customFormat="1" ht="12.6" customHeight="1">
      <c r="A347" s="116" t="s">
        <v>327</v>
      </c>
      <c r="B347" s="219" t="s">
        <v>328</v>
      </c>
      <c r="C347" s="220">
        <f t="shared" si="20"/>
        <v>7.4999999999999997E-2</v>
      </c>
      <c r="D347" s="225"/>
      <c r="E347" s="155" t="s">
        <v>3208</v>
      </c>
      <c r="F347" s="151">
        <f t="shared" si="21"/>
        <v>0.05</v>
      </c>
      <c r="G347" s="113">
        <v>44378</v>
      </c>
      <c r="H347" s="13"/>
      <c r="I347" s="26">
        <v>0.01</v>
      </c>
      <c r="J347" s="26">
        <v>0</v>
      </c>
      <c r="K347" s="26">
        <v>0</v>
      </c>
      <c r="L347" s="42">
        <v>6.5000000000000002E-2</v>
      </c>
      <c r="M347" s="42">
        <v>0.04</v>
      </c>
      <c r="N347" s="81">
        <f t="shared" si="22"/>
        <v>7.4999999999999997E-2</v>
      </c>
      <c r="O347" s="153">
        <f t="shared" si="23"/>
        <v>0.05</v>
      </c>
    </row>
    <row r="348" spans="1:15" s="6" customFormat="1" ht="12.6" customHeight="1">
      <c r="A348" s="116" t="s">
        <v>341</v>
      </c>
      <c r="B348" s="219" t="s">
        <v>342</v>
      </c>
      <c r="C348" s="220">
        <f t="shared" si="20"/>
        <v>7.4999999999999997E-2</v>
      </c>
      <c r="D348" s="225"/>
      <c r="E348" s="155" t="s">
        <v>3209</v>
      </c>
      <c r="F348" s="151">
        <f t="shared" si="21"/>
        <v>0.05</v>
      </c>
      <c r="G348" s="113">
        <v>42186</v>
      </c>
      <c r="H348" s="13"/>
      <c r="I348" s="26">
        <v>0.01</v>
      </c>
      <c r="J348" s="26">
        <v>0</v>
      </c>
      <c r="K348" s="26">
        <v>0</v>
      </c>
      <c r="L348" s="42">
        <v>6.5000000000000002E-2</v>
      </c>
      <c r="M348" s="42">
        <v>0.04</v>
      </c>
      <c r="N348" s="81">
        <f t="shared" si="22"/>
        <v>7.4999999999999997E-2</v>
      </c>
      <c r="O348" s="153">
        <f t="shared" si="23"/>
        <v>0.05</v>
      </c>
    </row>
    <row r="349" spans="1:15" s="6" customFormat="1" ht="12.6" customHeight="1">
      <c r="A349" s="116" t="s">
        <v>1522</v>
      </c>
      <c r="B349" s="219" t="s">
        <v>1523</v>
      </c>
      <c r="C349" s="220">
        <f t="shared" si="20"/>
        <v>7.4999999999999997E-2</v>
      </c>
      <c r="D349" s="225"/>
      <c r="E349" s="155" t="s">
        <v>3210</v>
      </c>
      <c r="F349" s="151">
        <f t="shared" si="21"/>
        <v>0.05</v>
      </c>
      <c r="G349" s="113">
        <v>42736</v>
      </c>
      <c r="H349" s="14"/>
      <c r="I349" s="26">
        <v>0.01</v>
      </c>
      <c r="J349" s="26">
        <v>0</v>
      </c>
      <c r="K349" s="26">
        <v>0</v>
      </c>
      <c r="L349" s="42">
        <v>6.5000000000000002E-2</v>
      </c>
      <c r="M349" s="42">
        <v>0.04</v>
      </c>
      <c r="N349" s="81">
        <f t="shared" si="22"/>
        <v>7.4999999999999997E-2</v>
      </c>
      <c r="O349" s="153">
        <f t="shared" si="23"/>
        <v>0.05</v>
      </c>
    </row>
    <row r="350" spans="1:15" s="6" customFormat="1" ht="12.6" customHeight="1">
      <c r="A350" s="116" t="s">
        <v>1237</v>
      </c>
      <c r="B350" s="219" t="s">
        <v>1238</v>
      </c>
      <c r="C350" s="220">
        <f t="shared" si="20"/>
        <v>7.4999999999999997E-2</v>
      </c>
      <c r="D350" s="225"/>
      <c r="E350" s="155" t="s">
        <v>3211</v>
      </c>
      <c r="F350" s="151">
        <f t="shared" si="21"/>
        <v>0.05</v>
      </c>
      <c r="G350" s="113">
        <v>42186</v>
      </c>
      <c r="H350" s="13"/>
      <c r="I350" s="26">
        <v>0.01</v>
      </c>
      <c r="J350" s="26">
        <v>0</v>
      </c>
      <c r="K350" s="26">
        <v>0</v>
      </c>
      <c r="L350" s="42">
        <v>6.5000000000000002E-2</v>
      </c>
      <c r="M350" s="42">
        <v>0.04</v>
      </c>
      <c r="N350" s="81">
        <f t="shared" si="22"/>
        <v>7.4999999999999997E-2</v>
      </c>
      <c r="O350" s="153">
        <f t="shared" si="23"/>
        <v>0.05</v>
      </c>
    </row>
    <row r="351" spans="1:15" s="6" customFormat="1" ht="12.6" customHeight="1">
      <c r="A351" s="116" t="s">
        <v>378</v>
      </c>
      <c r="B351" s="219" t="s">
        <v>379</v>
      </c>
      <c r="C351" s="220">
        <f t="shared" si="20"/>
        <v>7.4999999999999997E-2</v>
      </c>
      <c r="D351" s="225"/>
      <c r="E351" s="155" t="s">
        <v>3212</v>
      </c>
      <c r="F351" s="151">
        <f t="shared" si="21"/>
        <v>0.05</v>
      </c>
      <c r="G351" s="113">
        <v>44562</v>
      </c>
      <c r="H351" s="13"/>
      <c r="I351" s="26">
        <v>0.01</v>
      </c>
      <c r="J351" s="26">
        <v>0</v>
      </c>
      <c r="K351" s="26">
        <v>0</v>
      </c>
      <c r="L351" s="42">
        <v>6.5000000000000002E-2</v>
      </c>
      <c r="M351" s="42">
        <v>0.04</v>
      </c>
      <c r="N351" s="81">
        <f t="shared" si="22"/>
        <v>7.4999999999999997E-2</v>
      </c>
      <c r="O351" s="153">
        <f t="shared" si="23"/>
        <v>0.05</v>
      </c>
    </row>
    <row r="352" spans="1:15" s="6" customFormat="1" ht="12.6" customHeight="1">
      <c r="A352" s="116" t="s">
        <v>1468</v>
      </c>
      <c r="B352" s="219" t="s">
        <v>1469</v>
      </c>
      <c r="C352" s="220">
        <f t="shared" si="20"/>
        <v>7.4999999999999997E-2</v>
      </c>
      <c r="D352" s="225"/>
      <c r="E352" s="155" t="s">
        <v>3213</v>
      </c>
      <c r="F352" s="151">
        <f t="shared" si="21"/>
        <v>0.05</v>
      </c>
      <c r="G352" s="113">
        <v>42186</v>
      </c>
      <c r="H352" s="13"/>
      <c r="I352" s="26">
        <v>0.01</v>
      </c>
      <c r="J352" s="26">
        <v>0</v>
      </c>
      <c r="K352" s="26">
        <v>0</v>
      </c>
      <c r="L352" s="42">
        <v>6.5000000000000002E-2</v>
      </c>
      <c r="M352" s="42">
        <v>0.04</v>
      </c>
      <c r="N352" s="81">
        <f t="shared" si="22"/>
        <v>7.4999999999999997E-2</v>
      </c>
      <c r="O352" s="153">
        <f t="shared" si="23"/>
        <v>0.05</v>
      </c>
    </row>
    <row r="353" spans="1:15" s="6" customFormat="1" ht="12.6" customHeight="1">
      <c r="A353" s="116" t="s">
        <v>343</v>
      </c>
      <c r="B353" s="219" t="s">
        <v>352</v>
      </c>
      <c r="C353" s="220">
        <f t="shared" si="20"/>
        <v>0.08</v>
      </c>
      <c r="D353" s="225"/>
      <c r="E353" s="155" t="s">
        <v>3214</v>
      </c>
      <c r="F353" s="151">
        <f t="shared" si="21"/>
        <v>5.5E-2</v>
      </c>
      <c r="G353" s="113">
        <v>43374</v>
      </c>
      <c r="H353" s="13"/>
      <c r="I353" s="26">
        <v>0</v>
      </c>
      <c r="J353" s="27">
        <v>1.4999999999999999E-2</v>
      </c>
      <c r="K353" s="26">
        <v>0</v>
      </c>
      <c r="L353" s="42">
        <v>6.5000000000000002E-2</v>
      </c>
      <c r="M353" s="42">
        <v>0.04</v>
      </c>
      <c r="N353" s="81">
        <f t="shared" si="22"/>
        <v>0.08</v>
      </c>
      <c r="O353" s="153">
        <f t="shared" si="23"/>
        <v>5.5E-2</v>
      </c>
    </row>
    <row r="354" spans="1:15" s="6" customFormat="1" ht="12.6" customHeight="1">
      <c r="A354" s="158" t="s">
        <v>2458</v>
      </c>
      <c r="B354" s="219" t="s">
        <v>2459</v>
      </c>
      <c r="C354" s="220">
        <f t="shared" si="20"/>
        <v>0.1</v>
      </c>
      <c r="D354" s="225"/>
      <c r="E354" s="155" t="s">
        <v>3215</v>
      </c>
      <c r="F354" s="151">
        <f t="shared" si="21"/>
        <v>7.5000000000000011E-2</v>
      </c>
      <c r="G354" s="113">
        <v>44197</v>
      </c>
      <c r="H354" s="13"/>
      <c r="I354" s="26">
        <v>0</v>
      </c>
      <c r="J354" s="27">
        <v>1.4999999999999999E-2</v>
      </c>
      <c r="K354" s="26">
        <v>0.02</v>
      </c>
      <c r="L354" s="42">
        <v>6.5000000000000002E-2</v>
      </c>
      <c r="M354" s="42">
        <v>0.04</v>
      </c>
      <c r="N354" s="81">
        <f t="shared" si="22"/>
        <v>0.1</v>
      </c>
      <c r="O354" s="153">
        <f t="shared" si="23"/>
        <v>7.5000000000000011E-2</v>
      </c>
    </row>
    <row r="355" spans="1:15" s="6" customFormat="1" ht="12.6" customHeight="1">
      <c r="A355" s="116" t="s">
        <v>355</v>
      </c>
      <c r="B355" s="219" t="s">
        <v>356</v>
      </c>
      <c r="C355" s="220">
        <f t="shared" si="20"/>
        <v>6.5000000000000002E-2</v>
      </c>
      <c r="D355" s="225"/>
      <c r="E355" s="155" t="s">
        <v>3216</v>
      </c>
      <c r="F355" s="151">
        <f t="shared" si="21"/>
        <v>0.04</v>
      </c>
      <c r="G355" s="113">
        <v>42186</v>
      </c>
      <c r="H355" s="13"/>
      <c r="I355" s="26">
        <v>0</v>
      </c>
      <c r="J355" s="27">
        <v>0</v>
      </c>
      <c r="K355" s="26">
        <v>0</v>
      </c>
      <c r="L355" s="42">
        <v>6.5000000000000002E-2</v>
      </c>
      <c r="M355" s="42">
        <v>0.04</v>
      </c>
      <c r="N355" s="81">
        <f t="shared" si="22"/>
        <v>6.5000000000000002E-2</v>
      </c>
      <c r="O355" s="153">
        <f t="shared" si="23"/>
        <v>0.04</v>
      </c>
    </row>
    <row r="356" spans="1:15" s="6" customFormat="1" ht="12.6" customHeight="1">
      <c r="A356" s="158" t="s">
        <v>1575</v>
      </c>
      <c r="B356" s="219" t="s">
        <v>1576</v>
      </c>
      <c r="C356" s="220">
        <f t="shared" si="20"/>
        <v>8.5000000000000006E-2</v>
      </c>
      <c r="D356" s="225"/>
      <c r="E356" s="155" t="s">
        <v>3217</v>
      </c>
      <c r="F356" s="151">
        <f t="shared" si="21"/>
        <v>0.06</v>
      </c>
      <c r="G356" s="113">
        <v>42186</v>
      </c>
      <c r="H356" s="13"/>
      <c r="I356" s="26">
        <v>0</v>
      </c>
      <c r="J356" s="27">
        <v>0</v>
      </c>
      <c r="K356" s="26">
        <v>0.02</v>
      </c>
      <c r="L356" s="42">
        <v>6.5000000000000002E-2</v>
      </c>
      <c r="M356" s="42">
        <v>0.04</v>
      </c>
      <c r="N356" s="81">
        <f t="shared" si="22"/>
        <v>8.5000000000000006E-2</v>
      </c>
      <c r="O356" s="153">
        <f t="shared" si="23"/>
        <v>0.06</v>
      </c>
    </row>
    <row r="357" spans="1:15" s="6" customFormat="1" ht="12.6" customHeight="1">
      <c r="A357" s="158" t="s">
        <v>1416</v>
      </c>
      <c r="B357" s="219" t="s">
        <v>1415</v>
      </c>
      <c r="C357" s="220">
        <f t="shared" si="20"/>
        <v>0.09</v>
      </c>
      <c r="D357" s="225"/>
      <c r="E357" s="155" t="s">
        <v>3218</v>
      </c>
      <c r="F357" s="151">
        <f t="shared" si="21"/>
        <v>6.5000000000000002E-2</v>
      </c>
      <c r="G357" s="113">
        <v>42186</v>
      </c>
      <c r="H357" s="13"/>
      <c r="I357" s="26">
        <v>0</v>
      </c>
      <c r="J357" s="27">
        <v>5.0000000000000001E-3</v>
      </c>
      <c r="K357" s="26">
        <v>0.02</v>
      </c>
      <c r="L357" s="42">
        <v>6.5000000000000002E-2</v>
      </c>
      <c r="M357" s="42">
        <v>0.04</v>
      </c>
      <c r="N357" s="81">
        <f t="shared" si="22"/>
        <v>0.09</v>
      </c>
      <c r="O357" s="153">
        <f t="shared" si="23"/>
        <v>6.5000000000000002E-2</v>
      </c>
    </row>
    <row r="358" spans="1:15" s="6" customFormat="1" ht="12.6" customHeight="1">
      <c r="A358" s="116" t="s">
        <v>582</v>
      </c>
      <c r="B358" s="219" t="s">
        <v>583</v>
      </c>
      <c r="C358" s="220">
        <f t="shared" si="20"/>
        <v>8.5000000000000006E-2</v>
      </c>
      <c r="D358" s="225"/>
      <c r="E358" s="155" t="s">
        <v>3219</v>
      </c>
      <c r="F358" s="151">
        <f t="shared" si="21"/>
        <v>0.06</v>
      </c>
      <c r="G358" s="113">
        <v>42186</v>
      </c>
      <c r="H358" s="14"/>
      <c r="I358" s="26">
        <v>0.01</v>
      </c>
      <c r="J358" s="27">
        <v>0.01</v>
      </c>
      <c r="K358" s="26">
        <v>0</v>
      </c>
      <c r="L358" s="42">
        <v>6.5000000000000002E-2</v>
      </c>
      <c r="M358" s="42">
        <v>0.04</v>
      </c>
      <c r="N358" s="81">
        <f t="shared" si="22"/>
        <v>8.5000000000000006E-2</v>
      </c>
      <c r="O358" s="153">
        <f t="shared" si="23"/>
        <v>0.06</v>
      </c>
    </row>
    <row r="359" spans="1:15" s="6" customFormat="1" ht="12.6" customHeight="1">
      <c r="A359" s="116" t="s">
        <v>370</v>
      </c>
      <c r="B359" s="219" t="s">
        <v>371</v>
      </c>
      <c r="C359" s="220">
        <f t="shared" si="20"/>
        <v>8.5000000000000006E-2</v>
      </c>
      <c r="D359" s="225"/>
      <c r="E359" s="155" t="s">
        <v>3220</v>
      </c>
      <c r="F359" s="151">
        <f t="shared" si="21"/>
        <v>0.06</v>
      </c>
      <c r="G359" s="113">
        <v>42186</v>
      </c>
      <c r="H359" s="13"/>
      <c r="I359" s="26">
        <v>0.02</v>
      </c>
      <c r="J359" s="27">
        <v>0</v>
      </c>
      <c r="K359" s="26">
        <v>0</v>
      </c>
      <c r="L359" s="42">
        <v>6.5000000000000002E-2</v>
      </c>
      <c r="M359" s="42">
        <v>0.04</v>
      </c>
      <c r="N359" s="81">
        <f t="shared" si="22"/>
        <v>8.5000000000000006E-2</v>
      </c>
      <c r="O359" s="153">
        <f t="shared" si="23"/>
        <v>0.06</v>
      </c>
    </row>
    <row r="360" spans="1:15" s="6" customFormat="1" ht="12.6" customHeight="1">
      <c r="A360" s="116" t="s">
        <v>1212</v>
      </c>
      <c r="B360" s="219" t="s">
        <v>1213</v>
      </c>
      <c r="C360" s="220">
        <f t="shared" si="20"/>
        <v>0.08</v>
      </c>
      <c r="D360" s="225"/>
      <c r="E360" s="155" t="s">
        <v>3221</v>
      </c>
      <c r="F360" s="151">
        <f t="shared" si="21"/>
        <v>5.5E-2</v>
      </c>
      <c r="G360" s="113">
        <v>42186</v>
      </c>
      <c r="H360" s="13"/>
      <c r="I360" s="26">
        <v>1.4999999999999999E-2</v>
      </c>
      <c r="J360" s="27">
        <v>0</v>
      </c>
      <c r="K360" s="26">
        <v>0</v>
      </c>
      <c r="L360" s="42">
        <v>6.5000000000000002E-2</v>
      </c>
      <c r="M360" s="42">
        <v>0.04</v>
      </c>
      <c r="N360" s="81">
        <f t="shared" si="22"/>
        <v>0.08</v>
      </c>
      <c r="O360" s="153">
        <f t="shared" si="23"/>
        <v>5.5E-2</v>
      </c>
    </row>
    <row r="361" spans="1:15" s="6" customFormat="1" ht="12.6" customHeight="1">
      <c r="A361" s="116" t="s">
        <v>376</v>
      </c>
      <c r="B361" s="219" t="s">
        <v>377</v>
      </c>
      <c r="C361" s="220">
        <f t="shared" si="20"/>
        <v>7.0000000000000007E-2</v>
      </c>
      <c r="D361" s="225"/>
      <c r="E361" s="155" t="s">
        <v>3222</v>
      </c>
      <c r="F361" s="151">
        <f t="shared" si="21"/>
        <v>4.4999999999999998E-2</v>
      </c>
      <c r="G361" s="113">
        <v>42186</v>
      </c>
      <c r="H361" s="14"/>
      <c r="I361" s="26">
        <v>5.0000000000000001E-3</v>
      </c>
      <c r="J361" s="27">
        <v>0</v>
      </c>
      <c r="K361" s="26">
        <v>0</v>
      </c>
      <c r="L361" s="42">
        <v>6.5000000000000002E-2</v>
      </c>
      <c r="M361" s="42">
        <v>0.04</v>
      </c>
      <c r="N361" s="81">
        <f t="shared" si="22"/>
        <v>7.0000000000000007E-2</v>
      </c>
      <c r="O361" s="153">
        <f t="shared" si="23"/>
        <v>4.4999999999999998E-2</v>
      </c>
    </row>
    <row r="362" spans="1:15" s="6" customFormat="1" ht="12.6" customHeight="1">
      <c r="A362" s="116" t="s">
        <v>700</v>
      </c>
      <c r="B362" s="219" t="s">
        <v>701</v>
      </c>
      <c r="C362" s="220">
        <f t="shared" si="20"/>
        <v>6.5000000000000002E-2</v>
      </c>
      <c r="D362" s="225"/>
      <c r="E362" s="155" t="s">
        <v>3223</v>
      </c>
      <c r="F362" s="151">
        <f t="shared" si="21"/>
        <v>0.04</v>
      </c>
      <c r="G362" s="113">
        <v>42186</v>
      </c>
      <c r="H362" s="13"/>
      <c r="I362" s="26">
        <v>0</v>
      </c>
      <c r="J362" s="27">
        <v>0</v>
      </c>
      <c r="K362" s="26">
        <v>0</v>
      </c>
      <c r="L362" s="42">
        <v>6.5000000000000002E-2</v>
      </c>
      <c r="M362" s="42">
        <v>0.04</v>
      </c>
      <c r="N362" s="81">
        <f t="shared" si="22"/>
        <v>6.5000000000000002E-2</v>
      </c>
      <c r="O362" s="153">
        <f t="shared" si="23"/>
        <v>0.04</v>
      </c>
    </row>
    <row r="363" spans="1:15" s="6" customFormat="1" ht="12.6" customHeight="1">
      <c r="A363" s="116" t="s">
        <v>917</v>
      </c>
      <c r="B363" s="219" t="s">
        <v>918</v>
      </c>
      <c r="C363" s="220">
        <f t="shared" si="20"/>
        <v>7.4999999999999997E-2</v>
      </c>
      <c r="D363" s="225"/>
      <c r="E363" s="155" t="s">
        <v>3224</v>
      </c>
      <c r="F363" s="151">
        <f t="shared" si="21"/>
        <v>0.05</v>
      </c>
      <c r="G363" s="113">
        <v>44287</v>
      </c>
      <c r="H363" s="13"/>
      <c r="I363" s="26">
        <v>0.01</v>
      </c>
      <c r="J363" s="27">
        <v>0</v>
      </c>
      <c r="K363" s="26">
        <v>0</v>
      </c>
      <c r="L363" s="42">
        <v>6.5000000000000002E-2</v>
      </c>
      <c r="M363" s="42">
        <v>0.04</v>
      </c>
      <c r="N363" s="81">
        <f t="shared" si="22"/>
        <v>7.4999999999999997E-2</v>
      </c>
      <c r="O363" s="153">
        <f t="shared" si="23"/>
        <v>0.05</v>
      </c>
    </row>
    <row r="364" spans="1:15" s="9" customFormat="1" ht="12.6" customHeight="1">
      <c r="A364" s="116" t="s">
        <v>868</v>
      </c>
      <c r="B364" s="219" t="s">
        <v>869</v>
      </c>
      <c r="C364" s="220">
        <f t="shared" si="20"/>
        <v>7.4999999999999997E-2</v>
      </c>
      <c r="D364" s="225"/>
      <c r="E364" s="155" t="s">
        <v>3225</v>
      </c>
      <c r="F364" s="151">
        <f t="shared" si="21"/>
        <v>0.05</v>
      </c>
      <c r="G364" s="113">
        <v>42186</v>
      </c>
      <c r="H364" s="14"/>
      <c r="I364" s="26">
        <v>0.01</v>
      </c>
      <c r="J364" s="27">
        <v>0</v>
      </c>
      <c r="K364" s="26">
        <v>0</v>
      </c>
      <c r="L364" s="42">
        <v>6.5000000000000002E-2</v>
      </c>
      <c r="M364" s="42">
        <v>0.04</v>
      </c>
      <c r="N364" s="81">
        <f t="shared" si="22"/>
        <v>7.4999999999999997E-2</v>
      </c>
      <c r="O364" s="153">
        <f t="shared" si="23"/>
        <v>0.05</v>
      </c>
    </row>
    <row r="365" spans="1:15" s="9" customFormat="1" ht="12.6" customHeight="1">
      <c r="A365" s="116" t="s">
        <v>498</v>
      </c>
      <c r="B365" s="219" t="s">
        <v>499</v>
      </c>
      <c r="C365" s="220">
        <f t="shared" si="20"/>
        <v>7.4999999999999997E-2</v>
      </c>
      <c r="D365" s="225"/>
      <c r="E365" s="155" t="s">
        <v>3226</v>
      </c>
      <c r="F365" s="151">
        <f t="shared" si="21"/>
        <v>0.05</v>
      </c>
      <c r="G365" s="113">
        <v>42186</v>
      </c>
      <c r="H365" s="13"/>
      <c r="I365" s="26">
        <v>0.01</v>
      </c>
      <c r="J365" s="27">
        <v>0</v>
      </c>
      <c r="K365" s="26">
        <v>0</v>
      </c>
      <c r="L365" s="42">
        <v>6.5000000000000002E-2</v>
      </c>
      <c r="M365" s="42">
        <v>0.04</v>
      </c>
      <c r="N365" s="81">
        <f t="shared" si="22"/>
        <v>7.4999999999999997E-2</v>
      </c>
      <c r="O365" s="153">
        <f t="shared" si="23"/>
        <v>0.05</v>
      </c>
    </row>
    <row r="366" spans="1:15" s="9" customFormat="1" ht="12.6" customHeight="1">
      <c r="A366" s="116" t="s">
        <v>218</v>
      </c>
      <c r="B366" s="219" t="s">
        <v>219</v>
      </c>
      <c r="C366" s="220">
        <f t="shared" si="20"/>
        <v>9.2499999999999999E-2</v>
      </c>
      <c r="D366" s="225"/>
      <c r="E366" s="155" t="s">
        <v>3227</v>
      </c>
      <c r="F366" s="151">
        <f t="shared" si="21"/>
        <v>6.7500000000000004E-2</v>
      </c>
      <c r="G366" s="113">
        <v>44835</v>
      </c>
      <c r="H366" s="13"/>
      <c r="I366" s="26">
        <v>5.0000000000000001E-3</v>
      </c>
      <c r="J366" s="27">
        <v>2.2499999999999999E-2</v>
      </c>
      <c r="K366" s="26">
        <v>0</v>
      </c>
      <c r="L366" s="42">
        <v>6.5000000000000002E-2</v>
      </c>
      <c r="M366" s="42">
        <v>0.04</v>
      </c>
      <c r="N366" s="81">
        <f t="shared" si="22"/>
        <v>9.2499999999999999E-2</v>
      </c>
      <c r="O366" s="153">
        <f t="shared" si="23"/>
        <v>6.7500000000000004E-2</v>
      </c>
    </row>
    <row r="367" spans="1:15" s="9" customFormat="1" ht="12.6" customHeight="1">
      <c r="A367" s="158" t="s">
        <v>2399</v>
      </c>
      <c r="B367" s="219" t="s">
        <v>1376</v>
      </c>
      <c r="C367" s="220">
        <f t="shared" si="20"/>
        <v>0.1125</v>
      </c>
      <c r="D367" s="225"/>
      <c r="E367" s="155" t="s">
        <v>3228</v>
      </c>
      <c r="F367" s="151">
        <f t="shared" si="21"/>
        <v>8.7499999999999994E-2</v>
      </c>
      <c r="G367" s="113">
        <v>44835</v>
      </c>
      <c r="H367" s="13"/>
      <c r="I367" s="26">
        <v>5.0000000000000001E-3</v>
      </c>
      <c r="J367" s="27">
        <v>2.2499999999999999E-2</v>
      </c>
      <c r="K367" s="26">
        <v>0.02</v>
      </c>
      <c r="L367" s="42">
        <v>6.5000000000000002E-2</v>
      </c>
      <c r="M367" s="42">
        <v>0.04</v>
      </c>
      <c r="N367" s="81">
        <f t="shared" si="22"/>
        <v>0.1125</v>
      </c>
      <c r="O367" s="153">
        <f t="shared" si="23"/>
        <v>8.7499999999999994E-2</v>
      </c>
    </row>
    <row r="368" spans="1:15" s="9" customFormat="1" ht="12.6" customHeight="1">
      <c r="A368" s="158" t="s">
        <v>2440</v>
      </c>
      <c r="B368" s="219" t="s">
        <v>1792</v>
      </c>
      <c r="C368" s="220">
        <f t="shared" si="20"/>
        <v>0.1125</v>
      </c>
      <c r="D368" s="225"/>
      <c r="E368" s="155" t="s">
        <v>3229</v>
      </c>
      <c r="F368" s="151">
        <f t="shared" si="21"/>
        <v>8.7499999999999994E-2</v>
      </c>
      <c r="G368" s="113">
        <v>44835</v>
      </c>
      <c r="H368" s="13"/>
      <c r="I368" s="26">
        <v>5.0000000000000001E-3</v>
      </c>
      <c r="J368" s="27">
        <v>2.2499999999999999E-2</v>
      </c>
      <c r="K368" s="26">
        <v>0.02</v>
      </c>
      <c r="L368" s="42">
        <v>6.5000000000000002E-2</v>
      </c>
      <c r="M368" s="42">
        <v>0.04</v>
      </c>
      <c r="N368" s="81">
        <f t="shared" si="22"/>
        <v>0.1125</v>
      </c>
      <c r="O368" s="153">
        <f t="shared" si="23"/>
        <v>8.7499999999999994E-2</v>
      </c>
    </row>
    <row r="369" spans="1:15" s="9" customFormat="1" ht="12.6" customHeight="1">
      <c r="A369" s="158" t="s">
        <v>2441</v>
      </c>
      <c r="B369" s="219" t="s">
        <v>1791</v>
      </c>
      <c r="C369" s="220">
        <f>SUM(N369)</f>
        <v>0.10250000000000001</v>
      </c>
      <c r="D369" s="225"/>
      <c r="E369" s="155" t="s">
        <v>3230</v>
      </c>
      <c r="F369" s="151">
        <f t="shared" si="21"/>
        <v>7.7499999999999999E-2</v>
      </c>
      <c r="G369" s="113">
        <v>44835</v>
      </c>
      <c r="H369" s="13"/>
      <c r="I369" s="26">
        <v>5.0000000000000001E-3</v>
      </c>
      <c r="J369" s="27">
        <v>2.2499999999999999E-2</v>
      </c>
      <c r="K369" s="26">
        <v>0.01</v>
      </c>
      <c r="L369" s="42">
        <v>6.5000000000000002E-2</v>
      </c>
      <c r="M369" s="42">
        <v>0.04</v>
      </c>
      <c r="N369" s="81">
        <f t="shared" si="22"/>
        <v>0.10250000000000001</v>
      </c>
      <c r="O369" s="153">
        <f t="shared" si="23"/>
        <v>7.7499999999999999E-2</v>
      </c>
    </row>
    <row r="370" spans="1:15" s="9" customFormat="1" ht="12.6" customHeight="1">
      <c r="A370" s="158" t="s">
        <v>2410</v>
      </c>
      <c r="B370" s="219" t="s">
        <v>2411</v>
      </c>
      <c r="C370" s="220">
        <f>SUM(N370)</f>
        <v>0.1125</v>
      </c>
      <c r="D370" s="225"/>
      <c r="E370" s="155" t="s">
        <v>3231</v>
      </c>
      <c r="F370" s="151">
        <f t="shared" si="21"/>
        <v>8.7499999999999994E-2</v>
      </c>
      <c r="G370" s="113">
        <v>44835</v>
      </c>
      <c r="H370" s="13"/>
      <c r="I370" s="26">
        <v>5.0000000000000001E-3</v>
      </c>
      <c r="J370" s="27">
        <v>2.2499999999999999E-2</v>
      </c>
      <c r="K370" s="26">
        <v>0.02</v>
      </c>
      <c r="L370" s="42">
        <v>6.5000000000000002E-2</v>
      </c>
      <c r="M370" s="42">
        <v>0.04</v>
      </c>
      <c r="N370" s="81">
        <f t="shared" si="22"/>
        <v>0.1125</v>
      </c>
      <c r="O370" s="153">
        <f t="shared" si="23"/>
        <v>8.7499999999999994E-2</v>
      </c>
    </row>
    <row r="371" spans="1:15" s="9" customFormat="1" ht="12.6" customHeight="1">
      <c r="A371" s="158" t="s">
        <v>2442</v>
      </c>
      <c r="B371" s="219" t="s">
        <v>1793</v>
      </c>
      <c r="C371" s="220">
        <f t="shared" si="20"/>
        <v>0.10250000000000001</v>
      </c>
      <c r="D371" s="225"/>
      <c r="E371" s="155" t="s">
        <v>3232</v>
      </c>
      <c r="F371" s="151">
        <f t="shared" si="21"/>
        <v>7.7499999999999999E-2</v>
      </c>
      <c r="G371" s="113">
        <v>44835</v>
      </c>
      <c r="H371" s="13"/>
      <c r="I371" s="26">
        <v>5.0000000000000001E-3</v>
      </c>
      <c r="J371" s="27">
        <v>2.2499999999999999E-2</v>
      </c>
      <c r="K371" s="26">
        <v>0.01</v>
      </c>
      <c r="L371" s="42">
        <v>6.5000000000000002E-2</v>
      </c>
      <c r="M371" s="42">
        <v>0.04</v>
      </c>
      <c r="N371" s="81">
        <f t="shared" si="22"/>
        <v>0.10250000000000001</v>
      </c>
      <c r="O371" s="153">
        <f t="shared" si="23"/>
        <v>7.7499999999999999E-2</v>
      </c>
    </row>
    <row r="372" spans="1:15" s="9" customFormat="1" ht="12.6" customHeight="1">
      <c r="A372" s="158" t="s">
        <v>1712</v>
      </c>
      <c r="B372" s="219" t="s">
        <v>1713</v>
      </c>
      <c r="C372" s="220">
        <f t="shared" si="20"/>
        <v>0.10250000000000001</v>
      </c>
      <c r="D372" s="225"/>
      <c r="E372" s="155" t="s">
        <v>3233</v>
      </c>
      <c r="F372" s="151">
        <f t="shared" si="21"/>
        <v>7.7499999999999999E-2</v>
      </c>
      <c r="G372" s="113">
        <v>44835</v>
      </c>
      <c r="H372" s="13"/>
      <c r="I372" s="26">
        <v>5.0000000000000001E-3</v>
      </c>
      <c r="J372" s="27">
        <v>2.2499999999999999E-2</v>
      </c>
      <c r="K372" s="26">
        <v>0.01</v>
      </c>
      <c r="L372" s="42">
        <v>6.5000000000000002E-2</v>
      </c>
      <c r="M372" s="42">
        <v>0.04</v>
      </c>
      <c r="N372" s="81">
        <f t="shared" si="22"/>
        <v>0.10250000000000001</v>
      </c>
      <c r="O372" s="153">
        <f t="shared" si="23"/>
        <v>7.7499999999999999E-2</v>
      </c>
    </row>
    <row r="373" spans="1:15" s="9" customFormat="1" ht="12.6" customHeight="1">
      <c r="A373" s="158" t="s">
        <v>2474</v>
      </c>
      <c r="B373" s="219" t="s">
        <v>2462</v>
      </c>
      <c r="C373" s="220">
        <f t="shared" si="20"/>
        <v>0.1125</v>
      </c>
      <c r="D373" s="225"/>
      <c r="E373" s="155" t="s">
        <v>3234</v>
      </c>
      <c r="F373" s="151">
        <f t="shared" si="21"/>
        <v>8.7499999999999994E-2</v>
      </c>
      <c r="G373" s="113">
        <v>44835</v>
      </c>
      <c r="H373" s="13"/>
      <c r="I373" s="26">
        <v>5.0000000000000001E-3</v>
      </c>
      <c r="J373" s="27">
        <v>2.2499999999999999E-2</v>
      </c>
      <c r="K373" s="26">
        <v>0.02</v>
      </c>
      <c r="L373" s="42">
        <v>6.5000000000000002E-2</v>
      </c>
      <c r="M373" s="42">
        <v>0.04</v>
      </c>
      <c r="N373" s="81">
        <f t="shared" si="22"/>
        <v>0.1125</v>
      </c>
      <c r="O373" s="153">
        <f t="shared" si="23"/>
        <v>8.7499999999999994E-2</v>
      </c>
    </row>
    <row r="374" spans="1:15" s="9" customFormat="1" ht="12.6" customHeight="1">
      <c r="A374" s="158" t="s">
        <v>2720</v>
      </c>
      <c r="B374" s="219" t="s">
        <v>2721</v>
      </c>
      <c r="C374" s="220">
        <f t="shared" si="20"/>
        <v>0.1125</v>
      </c>
      <c r="D374" s="225"/>
      <c r="E374" s="155" t="s">
        <v>3235</v>
      </c>
      <c r="F374" s="151">
        <f t="shared" si="21"/>
        <v>8.7499999999999994E-2</v>
      </c>
      <c r="G374" s="113">
        <v>44835</v>
      </c>
      <c r="H374" s="13"/>
      <c r="I374" s="26">
        <v>5.0000000000000001E-3</v>
      </c>
      <c r="J374" s="27">
        <v>2.2499999999999999E-2</v>
      </c>
      <c r="K374" s="26">
        <v>0.02</v>
      </c>
      <c r="L374" s="42">
        <v>6.5000000000000002E-2</v>
      </c>
      <c r="M374" s="42">
        <v>0.04</v>
      </c>
      <c r="N374" s="81">
        <f t="shared" si="22"/>
        <v>0.1125</v>
      </c>
      <c r="O374" s="153">
        <f t="shared" si="23"/>
        <v>8.7499999999999994E-2</v>
      </c>
    </row>
    <row r="375" spans="1:15" s="9" customFormat="1" ht="12.6" customHeight="1">
      <c r="A375" s="116" t="s">
        <v>1077</v>
      </c>
      <c r="B375" s="219" t="s">
        <v>1078</v>
      </c>
      <c r="C375" s="220">
        <f t="shared" si="20"/>
        <v>8.5000000000000006E-2</v>
      </c>
      <c r="D375" s="225"/>
      <c r="E375" s="155" t="s">
        <v>3236</v>
      </c>
      <c r="F375" s="151">
        <f t="shared" si="21"/>
        <v>0.06</v>
      </c>
      <c r="G375" s="113">
        <v>42186</v>
      </c>
      <c r="H375" s="13"/>
      <c r="I375" s="26">
        <v>0.01</v>
      </c>
      <c r="J375" s="27">
        <v>0.01</v>
      </c>
      <c r="K375" s="26">
        <v>0</v>
      </c>
      <c r="L375" s="42">
        <v>6.5000000000000002E-2</v>
      </c>
      <c r="M375" s="42">
        <v>0.04</v>
      </c>
      <c r="N375" s="81">
        <f t="shared" si="22"/>
        <v>8.5000000000000006E-2</v>
      </c>
      <c r="O375" s="153">
        <f t="shared" si="23"/>
        <v>0.06</v>
      </c>
    </row>
    <row r="376" spans="1:15" s="9" customFormat="1" ht="12.6" customHeight="1">
      <c r="A376" s="116" t="s">
        <v>1470</v>
      </c>
      <c r="B376" s="219" t="s">
        <v>1471</v>
      </c>
      <c r="C376" s="220">
        <f t="shared" si="20"/>
        <v>7.4999999999999997E-2</v>
      </c>
      <c r="D376" s="225"/>
      <c r="E376" s="155" t="s">
        <v>3237</v>
      </c>
      <c r="F376" s="151">
        <f t="shared" si="21"/>
        <v>0.05</v>
      </c>
      <c r="G376" s="113">
        <v>42186</v>
      </c>
      <c r="H376" s="13"/>
      <c r="I376" s="26">
        <v>0.01</v>
      </c>
      <c r="J376" s="27">
        <v>0</v>
      </c>
      <c r="K376" s="26">
        <v>0</v>
      </c>
      <c r="L376" s="42">
        <v>6.5000000000000002E-2</v>
      </c>
      <c r="M376" s="42">
        <v>0.04</v>
      </c>
      <c r="N376" s="81">
        <f t="shared" si="22"/>
        <v>7.4999999999999997E-2</v>
      </c>
      <c r="O376" s="153">
        <f t="shared" si="23"/>
        <v>0.05</v>
      </c>
    </row>
    <row r="377" spans="1:15" s="9" customFormat="1" ht="12.6" customHeight="1">
      <c r="A377" s="116" t="s">
        <v>125</v>
      </c>
      <c r="B377" s="219" t="s">
        <v>126</v>
      </c>
      <c r="C377" s="220">
        <f>SUM(N377)</f>
        <v>7.4999999999999997E-2</v>
      </c>
      <c r="D377" s="225"/>
      <c r="E377" s="155" t="s">
        <v>3238</v>
      </c>
      <c r="F377" s="151">
        <f t="shared" si="21"/>
        <v>0.05</v>
      </c>
      <c r="G377" s="113">
        <v>42186</v>
      </c>
      <c r="H377" s="14"/>
      <c r="I377" s="26">
        <v>0.01</v>
      </c>
      <c r="J377" s="27">
        <v>0</v>
      </c>
      <c r="K377" s="26">
        <v>0</v>
      </c>
      <c r="L377" s="42">
        <v>6.5000000000000002E-2</v>
      </c>
      <c r="M377" s="42">
        <v>0.04</v>
      </c>
      <c r="N377" s="81">
        <f t="shared" si="22"/>
        <v>7.4999999999999997E-2</v>
      </c>
      <c r="O377" s="153">
        <f t="shared" si="23"/>
        <v>0.05</v>
      </c>
    </row>
    <row r="378" spans="1:15" s="6" customFormat="1" ht="12.6" customHeight="1">
      <c r="A378" s="116" t="s">
        <v>1637</v>
      </c>
      <c r="B378" s="219" t="s">
        <v>156</v>
      </c>
      <c r="C378" s="220">
        <f>SUM(N378)</f>
        <v>0.09</v>
      </c>
      <c r="D378" s="225"/>
      <c r="E378" s="155" t="s">
        <v>3239</v>
      </c>
      <c r="F378" s="151">
        <f t="shared" si="21"/>
        <v>6.5000000000000002E-2</v>
      </c>
      <c r="G378" s="113">
        <v>44287</v>
      </c>
      <c r="H378" s="13"/>
      <c r="I378" s="26">
        <v>1.4999999999999999E-2</v>
      </c>
      <c r="J378" s="27">
        <v>0.01</v>
      </c>
      <c r="K378" s="26">
        <v>0</v>
      </c>
      <c r="L378" s="42">
        <v>6.5000000000000002E-2</v>
      </c>
      <c r="M378" s="42">
        <v>0.04</v>
      </c>
      <c r="N378" s="81">
        <f t="shared" si="22"/>
        <v>0.09</v>
      </c>
      <c r="O378" s="153">
        <f t="shared" si="23"/>
        <v>6.5000000000000002E-2</v>
      </c>
    </row>
    <row r="379" spans="1:15" s="6" customFormat="1" ht="12.6" customHeight="1">
      <c r="A379" s="116" t="s">
        <v>1638</v>
      </c>
      <c r="B379" s="219" t="s">
        <v>716</v>
      </c>
      <c r="C379" s="220">
        <f>SUM(N379)</f>
        <v>8.5000000000000006E-2</v>
      </c>
      <c r="D379" s="225"/>
      <c r="E379" s="155" t="s">
        <v>3240</v>
      </c>
      <c r="F379" s="151">
        <f t="shared" si="21"/>
        <v>0.06</v>
      </c>
      <c r="G379" s="113">
        <v>44287</v>
      </c>
      <c r="H379" s="13"/>
      <c r="I379" s="26">
        <v>0.01</v>
      </c>
      <c r="J379" s="27">
        <v>0.01</v>
      </c>
      <c r="K379" s="26">
        <v>0</v>
      </c>
      <c r="L379" s="42">
        <v>6.5000000000000002E-2</v>
      </c>
      <c r="M379" s="42">
        <v>0.04</v>
      </c>
      <c r="N379" s="81">
        <f t="shared" si="22"/>
        <v>8.5000000000000006E-2</v>
      </c>
      <c r="O379" s="153">
        <f t="shared" si="23"/>
        <v>0.06</v>
      </c>
    </row>
    <row r="380" spans="1:15" s="6" customFormat="1" ht="12.6" customHeight="1">
      <c r="A380" s="116" t="s">
        <v>905</v>
      </c>
      <c r="B380" s="219" t="s">
        <v>906</v>
      </c>
      <c r="C380" s="220">
        <f t="shared" si="20"/>
        <v>7.4999999999999997E-2</v>
      </c>
      <c r="D380" s="225"/>
      <c r="E380" s="155" t="s">
        <v>3241</v>
      </c>
      <c r="F380" s="151">
        <f t="shared" si="21"/>
        <v>0.05</v>
      </c>
      <c r="G380" s="113">
        <v>42736</v>
      </c>
      <c r="H380" s="14"/>
      <c r="I380" s="26">
        <v>0.01</v>
      </c>
      <c r="J380" s="27">
        <v>0</v>
      </c>
      <c r="K380" s="26">
        <v>0</v>
      </c>
      <c r="L380" s="42">
        <v>6.5000000000000002E-2</v>
      </c>
      <c r="M380" s="42">
        <v>0.04</v>
      </c>
      <c r="N380" s="81">
        <f t="shared" si="22"/>
        <v>7.4999999999999997E-2</v>
      </c>
      <c r="O380" s="153">
        <f t="shared" si="23"/>
        <v>0.05</v>
      </c>
    </row>
    <row r="381" spans="1:15" s="6" customFormat="1" ht="12.6" customHeight="1">
      <c r="A381" s="116" t="s">
        <v>361</v>
      </c>
      <c r="B381" s="219" t="s">
        <v>362</v>
      </c>
      <c r="C381" s="220">
        <f t="shared" si="20"/>
        <v>8.5000000000000006E-2</v>
      </c>
      <c r="D381" s="225"/>
      <c r="E381" s="155" t="s">
        <v>3242</v>
      </c>
      <c r="F381" s="151">
        <f t="shared" si="21"/>
        <v>0.06</v>
      </c>
      <c r="G381" s="113">
        <v>42186</v>
      </c>
      <c r="H381" s="13"/>
      <c r="I381" s="26">
        <v>0.02</v>
      </c>
      <c r="J381" s="27">
        <v>0</v>
      </c>
      <c r="K381" s="26">
        <v>0</v>
      </c>
      <c r="L381" s="42">
        <v>6.5000000000000002E-2</v>
      </c>
      <c r="M381" s="42">
        <v>0.04</v>
      </c>
      <c r="N381" s="81">
        <f t="shared" si="22"/>
        <v>8.5000000000000006E-2</v>
      </c>
      <c r="O381" s="153">
        <f t="shared" si="23"/>
        <v>0.06</v>
      </c>
    </row>
    <row r="382" spans="1:15" s="6" customFormat="1" ht="12.6" customHeight="1">
      <c r="A382" s="116" t="s">
        <v>1524</v>
      </c>
      <c r="B382" s="219" t="s">
        <v>1525</v>
      </c>
      <c r="C382" s="220">
        <f t="shared" si="20"/>
        <v>0.09</v>
      </c>
      <c r="D382" s="225"/>
      <c r="E382" s="155" t="s">
        <v>3243</v>
      </c>
      <c r="F382" s="151">
        <f t="shared" si="21"/>
        <v>6.5000000000000002E-2</v>
      </c>
      <c r="G382" s="113">
        <v>42826</v>
      </c>
      <c r="H382" s="13"/>
      <c r="I382" s="26">
        <v>0.01</v>
      </c>
      <c r="J382" s="27">
        <v>1.4999999999999999E-2</v>
      </c>
      <c r="K382" s="26">
        <v>0</v>
      </c>
      <c r="L382" s="42">
        <v>6.5000000000000002E-2</v>
      </c>
      <c r="M382" s="42">
        <v>0.04</v>
      </c>
      <c r="N382" s="81">
        <f t="shared" si="22"/>
        <v>0.09</v>
      </c>
      <c r="O382" s="153">
        <f t="shared" si="23"/>
        <v>6.5000000000000002E-2</v>
      </c>
    </row>
    <row r="383" spans="1:15" s="6" customFormat="1" ht="12.6" customHeight="1">
      <c r="A383" s="158" t="s">
        <v>1614</v>
      </c>
      <c r="B383" s="219" t="s">
        <v>1615</v>
      </c>
      <c r="C383" s="220">
        <f t="shared" si="20"/>
        <v>0.11</v>
      </c>
      <c r="D383" s="225"/>
      <c r="E383" s="155" t="s">
        <v>3244</v>
      </c>
      <c r="F383" s="151">
        <f t="shared" si="21"/>
        <v>8.4999999999999992E-2</v>
      </c>
      <c r="G383" s="113">
        <v>42826</v>
      </c>
      <c r="H383" s="13"/>
      <c r="I383" s="26">
        <v>0.01</v>
      </c>
      <c r="J383" s="27">
        <v>1.4999999999999999E-2</v>
      </c>
      <c r="K383" s="26">
        <v>0.02</v>
      </c>
      <c r="L383" s="42">
        <v>6.5000000000000002E-2</v>
      </c>
      <c r="M383" s="42">
        <v>0.04</v>
      </c>
      <c r="N383" s="81">
        <f t="shared" si="22"/>
        <v>0.11</v>
      </c>
      <c r="O383" s="153">
        <f t="shared" si="23"/>
        <v>8.4999999999999992E-2</v>
      </c>
    </row>
    <row r="384" spans="1:15" s="6" customFormat="1" ht="12.6" customHeight="1">
      <c r="A384" s="116" t="s">
        <v>170</v>
      </c>
      <c r="B384" s="219" t="s">
        <v>171</v>
      </c>
      <c r="C384" s="220">
        <f t="shared" si="20"/>
        <v>9.5000000000000001E-2</v>
      </c>
      <c r="D384" s="225"/>
      <c r="E384" s="155" t="s">
        <v>3245</v>
      </c>
      <c r="F384" s="151">
        <f t="shared" si="21"/>
        <v>7.0000000000000007E-2</v>
      </c>
      <c r="G384" s="113">
        <v>44927</v>
      </c>
      <c r="H384" s="14"/>
      <c r="I384" s="26">
        <v>0.02</v>
      </c>
      <c r="J384" s="27">
        <v>0.01</v>
      </c>
      <c r="K384" s="26">
        <v>0</v>
      </c>
      <c r="L384" s="42">
        <v>6.5000000000000002E-2</v>
      </c>
      <c r="M384" s="42">
        <v>0.04</v>
      </c>
      <c r="N384" s="81">
        <f t="shared" si="22"/>
        <v>9.5000000000000001E-2</v>
      </c>
      <c r="O384" s="153">
        <f t="shared" si="23"/>
        <v>7.0000000000000007E-2</v>
      </c>
    </row>
    <row r="385" spans="1:15" s="6" customFormat="1" ht="12.6" customHeight="1">
      <c r="A385" s="116" t="s">
        <v>293</v>
      </c>
      <c r="B385" s="219" t="s">
        <v>294</v>
      </c>
      <c r="C385" s="220">
        <f t="shared" si="20"/>
        <v>8.5000000000000006E-2</v>
      </c>
      <c r="D385" s="225"/>
      <c r="E385" s="155" t="s">
        <v>3246</v>
      </c>
      <c r="F385" s="151">
        <f t="shared" si="21"/>
        <v>0.06</v>
      </c>
      <c r="G385" s="113">
        <v>42186</v>
      </c>
      <c r="H385" s="13"/>
      <c r="I385" s="26">
        <v>0.01</v>
      </c>
      <c r="J385" s="27">
        <v>0.01</v>
      </c>
      <c r="K385" s="26">
        <v>0</v>
      </c>
      <c r="L385" s="42">
        <v>6.5000000000000002E-2</v>
      </c>
      <c r="M385" s="42">
        <v>0.04</v>
      </c>
      <c r="N385" s="81">
        <f t="shared" si="22"/>
        <v>8.5000000000000006E-2</v>
      </c>
      <c r="O385" s="153">
        <f t="shared" si="23"/>
        <v>0.06</v>
      </c>
    </row>
    <row r="386" spans="1:15" s="6" customFormat="1" ht="12.6" customHeight="1">
      <c r="A386" s="116" t="s">
        <v>601</v>
      </c>
      <c r="B386" s="219" t="s">
        <v>602</v>
      </c>
      <c r="C386" s="220">
        <f t="shared" si="20"/>
        <v>8.5000000000000006E-2</v>
      </c>
      <c r="D386" s="225"/>
      <c r="E386" s="155" t="s">
        <v>3247</v>
      </c>
      <c r="F386" s="151">
        <f t="shared" si="21"/>
        <v>0.06</v>
      </c>
      <c r="G386" s="113">
        <v>43282</v>
      </c>
      <c r="H386" s="13"/>
      <c r="I386" s="26">
        <v>0.01</v>
      </c>
      <c r="J386" s="27">
        <v>0.01</v>
      </c>
      <c r="K386" s="26">
        <v>0</v>
      </c>
      <c r="L386" s="42">
        <v>6.5000000000000002E-2</v>
      </c>
      <c r="M386" s="42">
        <v>0.04</v>
      </c>
      <c r="N386" s="81">
        <f t="shared" si="22"/>
        <v>8.5000000000000006E-2</v>
      </c>
      <c r="O386" s="153">
        <f t="shared" si="23"/>
        <v>0.06</v>
      </c>
    </row>
    <row r="387" spans="1:15" s="6" customFormat="1" ht="12.6" customHeight="1">
      <c r="A387" s="116" t="s">
        <v>382</v>
      </c>
      <c r="B387" s="219" t="s">
        <v>383</v>
      </c>
      <c r="C387" s="220">
        <f t="shared" si="20"/>
        <v>7.4999999999999997E-2</v>
      </c>
      <c r="D387" s="225"/>
      <c r="E387" s="155" t="s">
        <v>3248</v>
      </c>
      <c r="F387" s="151">
        <f t="shared" si="21"/>
        <v>0.05</v>
      </c>
      <c r="G387" s="113">
        <v>44562</v>
      </c>
      <c r="H387" s="14"/>
      <c r="I387" s="26">
        <v>0.01</v>
      </c>
      <c r="J387" s="27">
        <v>0</v>
      </c>
      <c r="K387" s="26">
        <v>0</v>
      </c>
      <c r="L387" s="42">
        <v>6.5000000000000002E-2</v>
      </c>
      <c r="M387" s="42">
        <v>0.04</v>
      </c>
      <c r="N387" s="81">
        <f t="shared" si="22"/>
        <v>7.4999999999999997E-2</v>
      </c>
      <c r="O387" s="153">
        <f t="shared" si="23"/>
        <v>0.05</v>
      </c>
    </row>
    <row r="388" spans="1:15" s="6" customFormat="1" ht="12.6" customHeight="1">
      <c r="A388" s="116" t="s">
        <v>1494</v>
      </c>
      <c r="B388" s="219" t="s">
        <v>1495</v>
      </c>
      <c r="C388" s="220">
        <f t="shared" si="20"/>
        <v>8.2500000000000004E-2</v>
      </c>
      <c r="D388" s="225"/>
      <c r="E388" s="155" t="s">
        <v>3249</v>
      </c>
      <c r="F388" s="151">
        <f t="shared" ref="F388:F450" si="24">SUM(O388)</f>
        <v>5.7500000000000002E-2</v>
      </c>
      <c r="G388" s="113">
        <v>42186</v>
      </c>
      <c r="H388" s="13"/>
      <c r="I388" s="26">
        <v>0.01</v>
      </c>
      <c r="J388" s="27">
        <v>7.4999999999999997E-3</v>
      </c>
      <c r="K388" s="26">
        <v>0</v>
      </c>
      <c r="L388" s="42">
        <v>6.5000000000000002E-2</v>
      </c>
      <c r="M388" s="42">
        <v>0.04</v>
      </c>
      <c r="N388" s="81">
        <f t="shared" ref="N388:N450" si="25">SUM(I388:L388)</f>
        <v>8.2500000000000004E-2</v>
      </c>
      <c r="O388" s="153">
        <f t="shared" ref="O388:O450" si="26">SUM(I388+J388+K388+M388)</f>
        <v>5.7500000000000002E-2</v>
      </c>
    </row>
    <row r="389" spans="1:15" s="6" customFormat="1" ht="12.6" customHeight="1">
      <c r="A389" s="158" t="s">
        <v>1402</v>
      </c>
      <c r="B389" s="221" t="s">
        <v>1396</v>
      </c>
      <c r="C389" s="220">
        <f t="shared" si="20"/>
        <v>0.10250000000000001</v>
      </c>
      <c r="D389" s="225"/>
      <c r="E389" s="155" t="s">
        <v>3250</v>
      </c>
      <c r="F389" s="151">
        <f t="shared" si="24"/>
        <v>7.7500000000000013E-2</v>
      </c>
      <c r="G389" s="113">
        <v>42186</v>
      </c>
      <c r="H389" s="13"/>
      <c r="I389" s="26">
        <v>0.01</v>
      </c>
      <c r="J389" s="27">
        <v>7.4999999999999997E-3</v>
      </c>
      <c r="K389" s="26">
        <v>0.02</v>
      </c>
      <c r="L389" s="42">
        <v>6.5000000000000002E-2</v>
      </c>
      <c r="M389" s="42">
        <v>0.04</v>
      </c>
      <c r="N389" s="81">
        <f t="shared" si="25"/>
        <v>0.10250000000000001</v>
      </c>
      <c r="O389" s="153">
        <f t="shared" si="26"/>
        <v>7.7500000000000013E-2</v>
      </c>
    </row>
    <row r="390" spans="1:15" s="6" customFormat="1" ht="12.6" customHeight="1">
      <c r="A390" s="158" t="s">
        <v>1420</v>
      </c>
      <c r="B390" s="221" t="s">
        <v>1421</v>
      </c>
      <c r="C390" s="220">
        <f t="shared" si="20"/>
        <v>8.7500000000000008E-2</v>
      </c>
      <c r="D390" s="225"/>
      <c r="E390" s="155" t="s">
        <v>3251</v>
      </c>
      <c r="F390" s="151">
        <f t="shared" si="24"/>
        <v>6.25E-2</v>
      </c>
      <c r="G390" s="113">
        <v>42186</v>
      </c>
      <c r="H390" s="13"/>
      <c r="I390" s="26">
        <v>0.01</v>
      </c>
      <c r="J390" s="27">
        <v>7.4999999999999997E-3</v>
      </c>
      <c r="K390" s="26">
        <v>5.0000000000000001E-3</v>
      </c>
      <c r="L390" s="42">
        <v>6.5000000000000002E-2</v>
      </c>
      <c r="M390" s="42">
        <v>0.04</v>
      </c>
      <c r="N390" s="81">
        <f t="shared" si="25"/>
        <v>8.7500000000000008E-2</v>
      </c>
      <c r="O390" s="153">
        <f t="shared" si="26"/>
        <v>6.25E-2</v>
      </c>
    </row>
    <row r="391" spans="1:15" s="6" customFormat="1" ht="12.6" customHeight="1">
      <c r="A391" s="158" t="s">
        <v>1599</v>
      </c>
      <c r="B391" s="221" t="s">
        <v>1600</v>
      </c>
      <c r="C391" s="220">
        <f t="shared" ref="C391:C468" si="27">SUM(N391)</f>
        <v>0.10250000000000001</v>
      </c>
      <c r="D391" s="225"/>
      <c r="E391" s="155" t="s">
        <v>3252</v>
      </c>
      <c r="F391" s="151">
        <f t="shared" si="24"/>
        <v>7.7500000000000013E-2</v>
      </c>
      <c r="G391" s="113">
        <v>42186</v>
      </c>
      <c r="H391" s="13"/>
      <c r="I391" s="26">
        <v>0.01</v>
      </c>
      <c r="J391" s="27">
        <v>7.4999999999999997E-3</v>
      </c>
      <c r="K391" s="26">
        <v>0.02</v>
      </c>
      <c r="L391" s="42">
        <v>6.5000000000000002E-2</v>
      </c>
      <c r="M391" s="42">
        <v>0.04</v>
      </c>
      <c r="N391" s="81">
        <f t="shared" si="25"/>
        <v>0.10250000000000001</v>
      </c>
      <c r="O391" s="153">
        <f t="shared" si="26"/>
        <v>7.7500000000000013E-2</v>
      </c>
    </row>
    <row r="392" spans="1:15" s="6" customFormat="1" ht="12.6" customHeight="1">
      <c r="A392" s="116" t="s">
        <v>240</v>
      </c>
      <c r="B392" s="219" t="s">
        <v>241</v>
      </c>
      <c r="C392" s="220">
        <f t="shared" si="27"/>
        <v>8.3000000000000004E-2</v>
      </c>
      <c r="D392" s="225"/>
      <c r="E392" s="155" t="s">
        <v>3253</v>
      </c>
      <c r="F392" s="151">
        <f t="shared" si="24"/>
        <v>5.7999999999999996E-2</v>
      </c>
      <c r="G392" s="113">
        <v>44562</v>
      </c>
      <c r="H392" s="13"/>
      <c r="I392" s="26">
        <v>1.2999999999999999E-2</v>
      </c>
      <c r="J392" s="27">
        <v>5.0000000000000001E-3</v>
      </c>
      <c r="K392" s="26">
        <v>0</v>
      </c>
      <c r="L392" s="42">
        <v>6.5000000000000002E-2</v>
      </c>
      <c r="M392" s="42">
        <v>0.04</v>
      </c>
      <c r="N392" s="81">
        <f t="shared" si="25"/>
        <v>8.3000000000000004E-2</v>
      </c>
      <c r="O392" s="153">
        <f t="shared" si="26"/>
        <v>5.7999999999999996E-2</v>
      </c>
    </row>
    <row r="393" spans="1:15" s="6" customFormat="1" ht="12.6" customHeight="1">
      <c r="A393" s="116" t="s">
        <v>1239</v>
      </c>
      <c r="B393" s="219" t="s">
        <v>1240</v>
      </c>
      <c r="C393" s="220">
        <f t="shared" si="27"/>
        <v>7.4999999999999997E-2</v>
      </c>
      <c r="D393" s="225"/>
      <c r="E393" s="155" t="s">
        <v>3254</v>
      </c>
      <c r="F393" s="151">
        <f t="shared" si="24"/>
        <v>0.05</v>
      </c>
      <c r="G393" s="113">
        <v>42186</v>
      </c>
      <c r="H393" s="14"/>
      <c r="I393" s="26">
        <v>0.01</v>
      </c>
      <c r="J393" s="27">
        <v>0</v>
      </c>
      <c r="K393" s="26">
        <v>0</v>
      </c>
      <c r="L393" s="42">
        <v>6.5000000000000002E-2</v>
      </c>
      <c r="M393" s="42">
        <v>0.04</v>
      </c>
      <c r="N393" s="81">
        <f t="shared" si="25"/>
        <v>7.4999999999999997E-2</v>
      </c>
      <c r="O393" s="153">
        <f t="shared" si="26"/>
        <v>0.05</v>
      </c>
    </row>
    <row r="394" spans="1:15" s="6" customFormat="1" ht="12.6" customHeight="1">
      <c r="A394" s="116" t="s">
        <v>390</v>
      </c>
      <c r="B394" s="219" t="s">
        <v>391</v>
      </c>
      <c r="C394" s="220">
        <f t="shared" si="27"/>
        <v>8.6499999999999994E-2</v>
      </c>
      <c r="D394" s="225"/>
      <c r="E394" s="155" t="s">
        <v>3255</v>
      </c>
      <c r="F394" s="151">
        <f t="shared" si="24"/>
        <v>6.1499999999999999E-2</v>
      </c>
      <c r="G394" s="113">
        <v>42186</v>
      </c>
      <c r="H394" s="13"/>
      <c r="I394" s="26">
        <v>1.4E-2</v>
      </c>
      <c r="J394" s="27">
        <v>7.4999999999999997E-3</v>
      </c>
      <c r="K394" s="26">
        <v>0</v>
      </c>
      <c r="L394" s="42">
        <v>6.5000000000000002E-2</v>
      </c>
      <c r="M394" s="42">
        <v>0.04</v>
      </c>
      <c r="N394" s="81">
        <f t="shared" si="25"/>
        <v>8.6499999999999994E-2</v>
      </c>
      <c r="O394" s="153">
        <f t="shared" si="26"/>
        <v>6.1499999999999999E-2</v>
      </c>
    </row>
    <row r="395" spans="1:15" s="6" customFormat="1" ht="12.6" customHeight="1">
      <c r="A395" s="116" t="s">
        <v>228</v>
      </c>
      <c r="B395" s="219" t="s">
        <v>229</v>
      </c>
      <c r="C395" s="220">
        <f t="shared" si="27"/>
        <v>7.4999999999999997E-2</v>
      </c>
      <c r="D395" s="225"/>
      <c r="E395" s="155" t="s">
        <v>3256</v>
      </c>
      <c r="F395" s="151">
        <f t="shared" si="24"/>
        <v>0.05</v>
      </c>
      <c r="G395" s="113">
        <v>42186</v>
      </c>
      <c r="H395" s="13"/>
      <c r="I395" s="26">
        <v>0.01</v>
      </c>
      <c r="J395" s="27">
        <v>0</v>
      </c>
      <c r="K395" s="26">
        <v>0</v>
      </c>
      <c r="L395" s="42">
        <v>6.5000000000000002E-2</v>
      </c>
      <c r="M395" s="42">
        <v>0.04</v>
      </c>
      <c r="N395" s="81">
        <f t="shared" si="25"/>
        <v>7.4999999999999997E-2</v>
      </c>
      <c r="O395" s="153">
        <f t="shared" si="26"/>
        <v>0.05</v>
      </c>
    </row>
    <row r="396" spans="1:15" s="6" customFormat="1" ht="12.6" customHeight="1">
      <c r="A396" s="116" t="s">
        <v>157</v>
      </c>
      <c r="B396" s="219" t="s">
        <v>158</v>
      </c>
      <c r="C396" s="220">
        <f t="shared" si="27"/>
        <v>0.08</v>
      </c>
      <c r="D396" s="225"/>
      <c r="E396" s="155" t="s">
        <v>3257</v>
      </c>
      <c r="F396" s="151">
        <f t="shared" si="24"/>
        <v>5.5E-2</v>
      </c>
      <c r="G396" s="113">
        <v>42186</v>
      </c>
      <c r="H396" s="14"/>
      <c r="I396" s="26">
        <v>1.4999999999999999E-2</v>
      </c>
      <c r="J396" s="27">
        <v>0</v>
      </c>
      <c r="K396" s="26">
        <v>0</v>
      </c>
      <c r="L396" s="42">
        <v>6.5000000000000002E-2</v>
      </c>
      <c r="M396" s="42">
        <v>0.04</v>
      </c>
      <c r="N396" s="81">
        <f t="shared" si="25"/>
        <v>0.08</v>
      </c>
      <c r="O396" s="153">
        <f t="shared" si="26"/>
        <v>5.5E-2</v>
      </c>
    </row>
    <row r="397" spans="1:15" s="6" customFormat="1" ht="12.6" customHeight="1">
      <c r="A397" s="116" t="s">
        <v>315</v>
      </c>
      <c r="B397" s="219" t="s">
        <v>316</v>
      </c>
      <c r="C397" s="220">
        <f t="shared" si="27"/>
        <v>7.4999999999999997E-2</v>
      </c>
      <c r="D397" s="225"/>
      <c r="E397" s="155" t="s">
        <v>3258</v>
      </c>
      <c r="F397" s="151">
        <f t="shared" si="24"/>
        <v>0.05</v>
      </c>
      <c r="G397" s="113">
        <v>42186</v>
      </c>
      <c r="H397" s="13"/>
      <c r="I397" s="26">
        <v>0.01</v>
      </c>
      <c r="J397" s="27">
        <v>0</v>
      </c>
      <c r="K397" s="26">
        <v>0</v>
      </c>
      <c r="L397" s="42">
        <v>6.5000000000000002E-2</v>
      </c>
      <c r="M397" s="42">
        <v>0.04</v>
      </c>
      <c r="N397" s="81">
        <f t="shared" si="25"/>
        <v>7.4999999999999997E-2</v>
      </c>
      <c r="O397" s="153">
        <f t="shared" si="26"/>
        <v>0.05</v>
      </c>
    </row>
    <row r="398" spans="1:15" s="6" customFormat="1" ht="12.6" customHeight="1">
      <c r="A398" s="116" t="s">
        <v>1526</v>
      </c>
      <c r="B398" s="219" t="s">
        <v>1527</v>
      </c>
      <c r="C398" s="220">
        <f t="shared" si="27"/>
        <v>9.5000000000000001E-2</v>
      </c>
      <c r="D398" s="225"/>
      <c r="E398" s="155" t="s">
        <v>3259</v>
      </c>
      <c r="F398" s="151">
        <f t="shared" si="24"/>
        <v>7.0000000000000007E-2</v>
      </c>
      <c r="G398" s="113">
        <v>42736</v>
      </c>
      <c r="H398" s="13"/>
      <c r="I398" s="26">
        <v>0.01</v>
      </c>
      <c r="J398" s="27">
        <v>0.02</v>
      </c>
      <c r="K398" s="26">
        <v>0</v>
      </c>
      <c r="L398" s="42">
        <v>6.5000000000000002E-2</v>
      </c>
      <c r="M398" s="42">
        <v>0.04</v>
      </c>
      <c r="N398" s="81">
        <f t="shared" si="25"/>
        <v>9.5000000000000001E-2</v>
      </c>
      <c r="O398" s="153">
        <f t="shared" si="26"/>
        <v>7.0000000000000007E-2</v>
      </c>
    </row>
    <row r="399" spans="1:15" s="6" customFormat="1" ht="12.6" customHeight="1">
      <c r="A399" s="116" t="s">
        <v>208</v>
      </c>
      <c r="B399" s="219" t="s">
        <v>209</v>
      </c>
      <c r="C399" s="220">
        <f t="shared" si="27"/>
        <v>8.5000000000000006E-2</v>
      </c>
      <c r="D399" s="225"/>
      <c r="E399" s="155" t="s">
        <v>3260</v>
      </c>
      <c r="F399" s="151">
        <f t="shared" si="24"/>
        <v>0.06</v>
      </c>
      <c r="G399" s="113">
        <v>42826</v>
      </c>
      <c r="H399" s="14"/>
      <c r="I399" s="26">
        <v>0.01</v>
      </c>
      <c r="J399" s="27">
        <v>0.01</v>
      </c>
      <c r="K399" s="26">
        <v>0</v>
      </c>
      <c r="L399" s="42">
        <v>6.5000000000000002E-2</v>
      </c>
      <c r="M399" s="42">
        <v>0.04</v>
      </c>
      <c r="N399" s="81">
        <f t="shared" si="25"/>
        <v>8.5000000000000006E-2</v>
      </c>
      <c r="O399" s="153">
        <f t="shared" si="26"/>
        <v>0.06</v>
      </c>
    </row>
    <row r="400" spans="1:15" s="6" customFormat="1" ht="12.6" customHeight="1">
      <c r="A400" s="116" t="s">
        <v>1115</v>
      </c>
      <c r="B400" s="219" t="s">
        <v>2097</v>
      </c>
      <c r="C400" s="220">
        <f t="shared" si="27"/>
        <v>8.5000000000000006E-2</v>
      </c>
      <c r="D400" s="225"/>
      <c r="E400" s="155" t="s">
        <v>3261</v>
      </c>
      <c r="F400" s="151">
        <f t="shared" si="24"/>
        <v>0.06</v>
      </c>
      <c r="G400" s="113">
        <v>42186</v>
      </c>
      <c r="H400" s="13"/>
      <c r="I400" s="26">
        <v>0.02</v>
      </c>
      <c r="J400" s="27">
        <v>0</v>
      </c>
      <c r="K400" s="26">
        <v>0</v>
      </c>
      <c r="L400" s="42">
        <v>6.5000000000000002E-2</v>
      </c>
      <c r="M400" s="42">
        <v>0.04</v>
      </c>
      <c r="N400" s="81">
        <f t="shared" si="25"/>
        <v>8.5000000000000006E-2</v>
      </c>
      <c r="O400" s="153">
        <f t="shared" si="26"/>
        <v>0.06</v>
      </c>
    </row>
    <row r="401" spans="1:15" s="6" customFormat="1" ht="12.6" customHeight="1">
      <c r="A401" s="116" t="s">
        <v>392</v>
      </c>
      <c r="B401" s="219" t="s">
        <v>393</v>
      </c>
      <c r="C401" s="220">
        <f t="shared" si="27"/>
        <v>7.9000000000000001E-2</v>
      </c>
      <c r="D401" s="225"/>
      <c r="E401" s="155" t="s">
        <v>3262</v>
      </c>
      <c r="F401" s="151">
        <f t="shared" si="24"/>
        <v>5.3999999999999999E-2</v>
      </c>
      <c r="G401" s="113">
        <v>42186</v>
      </c>
      <c r="H401" s="13"/>
      <c r="I401" s="26">
        <v>1.4E-2</v>
      </c>
      <c r="J401" s="27">
        <v>0</v>
      </c>
      <c r="K401" s="26">
        <v>0</v>
      </c>
      <c r="L401" s="42">
        <v>6.5000000000000002E-2</v>
      </c>
      <c r="M401" s="42">
        <v>0.04</v>
      </c>
      <c r="N401" s="81">
        <f t="shared" si="25"/>
        <v>7.9000000000000001E-2</v>
      </c>
      <c r="O401" s="153">
        <f t="shared" si="26"/>
        <v>5.3999999999999999E-2</v>
      </c>
    </row>
    <row r="402" spans="1:15" s="6" customFormat="1" ht="12.6" customHeight="1">
      <c r="A402" s="116" t="s">
        <v>1140</v>
      </c>
      <c r="B402" s="219" t="s">
        <v>1141</v>
      </c>
      <c r="C402" s="220">
        <f t="shared" si="27"/>
        <v>7.4999999999999997E-2</v>
      </c>
      <c r="D402" s="225"/>
      <c r="E402" s="155" t="s">
        <v>3263</v>
      </c>
      <c r="F402" s="151">
        <f t="shared" si="24"/>
        <v>0.05</v>
      </c>
      <c r="G402" s="113">
        <v>42186</v>
      </c>
      <c r="H402" s="14"/>
      <c r="I402" s="26">
        <v>0.01</v>
      </c>
      <c r="J402" s="27">
        <v>0</v>
      </c>
      <c r="K402" s="26">
        <v>0</v>
      </c>
      <c r="L402" s="42">
        <v>6.5000000000000002E-2</v>
      </c>
      <c r="M402" s="42">
        <v>0.04</v>
      </c>
      <c r="N402" s="81">
        <f t="shared" si="25"/>
        <v>7.4999999999999997E-2</v>
      </c>
      <c r="O402" s="153">
        <f t="shared" si="26"/>
        <v>0.05</v>
      </c>
    </row>
    <row r="403" spans="1:15" s="6" customFormat="1" ht="12.6" customHeight="1">
      <c r="A403" s="116" t="s">
        <v>1157</v>
      </c>
      <c r="B403" s="219" t="s">
        <v>1158</v>
      </c>
      <c r="C403" s="220">
        <f t="shared" si="27"/>
        <v>0.08</v>
      </c>
      <c r="D403" s="225"/>
      <c r="E403" s="155" t="s">
        <v>3264</v>
      </c>
      <c r="F403" s="151">
        <f t="shared" si="24"/>
        <v>5.5E-2</v>
      </c>
      <c r="G403" s="113">
        <v>44743</v>
      </c>
      <c r="H403" s="13"/>
      <c r="I403" s="26">
        <v>0</v>
      </c>
      <c r="J403" s="27">
        <v>1.4999999999999999E-2</v>
      </c>
      <c r="K403" s="26">
        <v>0</v>
      </c>
      <c r="L403" s="42">
        <v>6.5000000000000002E-2</v>
      </c>
      <c r="M403" s="42">
        <v>0.04</v>
      </c>
      <c r="N403" s="81">
        <f t="shared" si="25"/>
        <v>0.08</v>
      </c>
      <c r="O403" s="153">
        <f t="shared" si="26"/>
        <v>5.5E-2</v>
      </c>
    </row>
    <row r="404" spans="1:15" s="6" customFormat="1" ht="12.6" customHeight="1">
      <c r="A404" s="158" t="s">
        <v>1728</v>
      </c>
      <c r="B404" s="219" t="s">
        <v>1729</v>
      </c>
      <c r="C404" s="220">
        <f>SUM(N404)</f>
        <v>0.1</v>
      </c>
      <c r="D404" s="225"/>
      <c r="E404" s="155" t="s">
        <v>3265</v>
      </c>
      <c r="F404" s="151">
        <f t="shared" si="24"/>
        <v>7.5000000000000011E-2</v>
      </c>
      <c r="G404" s="113">
        <v>44743</v>
      </c>
      <c r="H404" s="13"/>
      <c r="I404" s="26">
        <v>0</v>
      </c>
      <c r="J404" s="27">
        <v>1.4999999999999999E-2</v>
      </c>
      <c r="K404" s="26">
        <v>0.02</v>
      </c>
      <c r="L404" s="42">
        <v>6.5000000000000002E-2</v>
      </c>
      <c r="M404" s="42">
        <v>0.04</v>
      </c>
      <c r="N404" s="81">
        <f t="shared" si="25"/>
        <v>0.1</v>
      </c>
      <c r="O404" s="153">
        <f t="shared" si="26"/>
        <v>7.5000000000000011E-2</v>
      </c>
    </row>
    <row r="405" spans="1:15" s="6" customFormat="1" ht="12.6" customHeight="1">
      <c r="A405" s="116" t="s">
        <v>1430</v>
      </c>
      <c r="B405" s="219" t="s">
        <v>1431</v>
      </c>
      <c r="C405" s="220">
        <f t="shared" si="27"/>
        <v>9.5000000000000001E-2</v>
      </c>
      <c r="D405" s="225"/>
      <c r="E405" s="155" t="s">
        <v>3266</v>
      </c>
      <c r="F405" s="151">
        <f t="shared" si="24"/>
        <v>7.0000000000000007E-2</v>
      </c>
      <c r="G405" s="113">
        <v>43922</v>
      </c>
      <c r="H405" s="13"/>
      <c r="I405" s="26">
        <v>1.2500000000000001E-2</v>
      </c>
      <c r="J405" s="27">
        <v>1.7500000000000002E-2</v>
      </c>
      <c r="K405" s="26">
        <v>0</v>
      </c>
      <c r="L405" s="42">
        <v>6.5000000000000002E-2</v>
      </c>
      <c r="M405" s="42">
        <v>0.04</v>
      </c>
      <c r="N405" s="81">
        <f t="shared" si="25"/>
        <v>9.5000000000000001E-2</v>
      </c>
      <c r="O405" s="153">
        <f t="shared" si="26"/>
        <v>7.0000000000000007E-2</v>
      </c>
    </row>
    <row r="406" spans="1:15" s="6" customFormat="1" ht="12.6" customHeight="1">
      <c r="A406" s="116" t="s">
        <v>1172</v>
      </c>
      <c r="B406" s="219" t="s">
        <v>1173</v>
      </c>
      <c r="C406" s="220">
        <f t="shared" si="27"/>
        <v>7.4999999999999997E-2</v>
      </c>
      <c r="D406" s="225"/>
      <c r="E406" s="155" t="s">
        <v>3267</v>
      </c>
      <c r="F406" s="151">
        <f t="shared" si="24"/>
        <v>0.05</v>
      </c>
      <c r="G406" s="113">
        <v>42826</v>
      </c>
      <c r="H406" s="14"/>
      <c r="I406" s="26">
        <v>0.01</v>
      </c>
      <c r="J406" s="27">
        <v>0</v>
      </c>
      <c r="K406" s="26">
        <v>0</v>
      </c>
      <c r="L406" s="42">
        <v>6.5000000000000002E-2</v>
      </c>
      <c r="M406" s="42">
        <v>0.04</v>
      </c>
      <c r="N406" s="81">
        <f t="shared" si="25"/>
        <v>7.4999999999999997E-2</v>
      </c>
      <c r="O406" s="153">
        <f t="shared" si="26"/>
        <v>0.05</v>
      </c>
    </row>
    <row r="407" spans="1:15" s="6" customFormat="1" ht="12.6" customHeight="1">
      <c r="A407" s="116" t="s">
        <v>681</v>
      </c>
      <c r="B407" s="219" t="s">
        <v>682</v>
      </c>
      <c r="C407" s="220">
        <f t="shared" si="27"/>
        <v>7.4999999999999997E-2</v>
      </c>
      <c r="D407" s="225"/>
      <c r="E407" s="155" t="s">
        <v>3268</v>
      </c>
      <c r="F407" s="151">
        <f t="shared" si="24"/>
        <v>0.05</v>
      </c>
      <c r="G407" s="113">
        <v>42186</v>
      </c>
      <c r="H407" s="13"/>
      <c r="I407" s="26">
        <v>0.01</v>
      </c>
      <c r="J407" s="27">
        <v>0</v>
      </c>
      <c r="K407" s="26">
        <v>0</v>
      </c>
      <c r="L407" s="42">
        <v>6.5000000000000002E-2</v>
      </c>
      <c r="M407" s="42">
        <v>0.04</v>
      </c>
      <c r="N407" s="81">
        <f t="shared" si="25"/>
        <v>7.4999999999999997E-2</v>
      </c>
      <c r="O407" s="153">
        <f t="shared" si="26"/>
        <v>0.05</v>
      </c>
    </row>
    <row r="408" spans="1:15" s="6" customFormat="1" ht="12.6" customHeight="1">
      <c r="A408" s="116" t="s">
        <v>1460</v>
      </c>
      <c r="B408" s="219" t="s">
        <v>1461</v>
      </c>
      <c r="C408" s="220">
        <f t="shared" si="27"/>
        <v>7.7499999999999999E-2</v>
      </c>
      <c r="D408" s="225"/>
      <c r="E408" s="155" t="s">
        <v>3269</v>
      </c>
      <c r="F408" s="151">
        <f t="shared" si="24"/>
        <v>5.2500000000000005E-2</v>
      </c>
      <c r="G408" s="113">
        <v>42186</v>
      </c>
      <c r="H408" s="13"/>
      <c r="I408" s="26">
        <v>1.2500000000000001E-2</v>
      </c>
      <c r="J408" s="27">
        <v>0</v>
      </c>
      <c r="K408" s="26">
        <v>0</v>
      </c>
      <c r="L408" s="42">
        <v>6.5000000000000002E-2</v>
      </c>
      <c r="M408" s="42">
        <v>0.04</v>
      </c>
      <c r="N408" s="81">
        <f t="shared" si="25"/>
        <v>7.7499999999999999E-2</v>
      </c>
      <c r="O408" s="153">
        <f t="shared" si="26"/>
        <v>5.2500000000000005E-2</v>
      </c>
    </row>
    <row r="409" spans="1:15" s="6" customFormat="1" ht="12.6" customHeight="1">
      <c r="A409" s="116" t="s">
        <v>919</v>
      </c>
      <c r="B409" s="219" t="s">
        <v>920</v>
      </c>
      <c r="C409" s="220">
        <f t="shared" si="27"/>
        <v>8.5999999999999993E-2</v>
      </c>
      <c r="D409" s="225"/>
      <c r="E409" s="155" t="s">
        <v>3270</v>
      </c>
      <c r="F409" s="151">
        <f t="shared" si="24"/>
        <v>6.0999999999999999E-2</v>
      </c>
      <c r="G409" s="113">
        <v>43647</v>
      </c>
      <c r="H409" s="14"/>
      <c r="I409" s="26">
        <v>0.01</v>
      </c>
      <c r="J409" s="27">
        <v>1.0999999999999999E-2</v>
      </c>
      <c r="K409" s="26">
        <v>0</v>
      </c>
      <c r="L409" s="42">
        <v>6.5000000000000002E-2</v>
      </c>
      <c r="M409" s="42">
        <v>0.04</v>
      </c>
      <c r="N409" s="81">
        <f t="shared" si="25"/>
        <v>8.5999999999999993E-2</v>
      </c>
      <c r="O409" s="153">
        <f t="shared" si="26"/>
        <v>6.0999999999999999E-2</v>
      </c>
    </row>
    <row r="410" spans="1:15" s="6" customFormat="1" ht="12.6" customHeight="1">
      <c r="A410" s="158" t="s">
        <v>1593</v>
      </c>
      <c r="B410" s="219" t="s">
        <v>1583</v>
      </c>
      <c r="C410" s="220">
        <f t="shared" si="27"/>
        <v>0.106</v>
      </c>
      <c r="D410" s="225"/>
      <c r="E410" s="155" t="s">
        <v>3271</v>
      </c>
      <c r="F410" s="151">
        <f t="shared" si="24"/>
        <v>8.0999999999999989E-2</v>
      </c>
      <c r="G410" s="113">
        <v>43647</v>
      </c>
      <c r="H410" s="14"/>
      <c r="I410" s="26">
        <v>0.01</v>
      </c>
      <c r="J410" s="27">
        <v>1.0999999999999999E-2</v>
      </c>
      <c r="K410" s="26">
        <v>0.02</v>
      </c>
      <c r="L410" s="42">
        <v>6.5000000000000002E-2</v>
      </c>
      <c r="M410" s="42">
        <v>0.04</v>
      </c>
      <c r="N410" s="81">
        <f t="shared" si="25"/>
        <v>0.106</v>
      </c>
      <c r="O410" s="153">
        <f t="shared" si="26"/>
        <v>8.0999999999999989E-2</v>
      </c>
    </row>
    <row r="411" spans="1:15" s="6" customFormat="1" ht="12.6" customHeight="1">
      <c r="A411" s="158" t="s">
        <v>1582</v>
      </c>
      <c r="B411" s="219" t="s">
        <v>1581</v>
      </c>
      <c r="C411" s="220">
        <f t="shared" si="27"/>
        <v>9.6000000000000002E-2</v>
      </c>
      <c r="D411" s="225"/>
      <c r="E411" s="155" t="s">
        <v>3272</v>
      </c>
      <c r="F411" s="151">
        <f t="shared" si="24"/>
        <v>7.1000000000000008E-2</v>
      </c>
      <c r="G411" s="113">
        <v>43647</v>
      </c>
      <c r="H411" s="14"/>
      <c r="I411" s="26">
        <v>0.01</v>
      </c>
      <c r="J411" s="27">
        <v>1.0999999999999999E-2</v>
      </c>
      <c r="K411" s="26">
        <v>0.01</v>
      </c>
      <c r="L411" s="42">
        <v>6.5000000000000002E-2</v>
      </c>
      <c r="M411" s="42">
        <v>0.04</v>
      </c>
      <c r="N411" s="81">
        <f t="shared" si="25"/>
        <v>9.6000000000000002E-2</v>
      </c>
      <c r="O411" s="153">
        <f t="shared" si="26"/>
        <v>7.1000000000000008E-2</v>
      </c>
    </row>
    <row r="412" spans="1:15" s="6" customFormat="1" ht="12.6" customHeight="1">
      <c r="A412" s="158" t="s">
        <v>1724</v>
      </c>
      <c r="B412" s="219" t="s">
        <v>1725</v>
      </c>
      <c r="C412" s="220">
        <f>SUM(N412)</f>
        <v>0.106</v>
      </c>
      <c r="D412" s="225"/>
      <c r="E412" s="155" t="s">
        <v>3273</v>
      </c>
      <c r="F412" s="151">
        <f t="shared" si="24"/>
        <v>8.0999999999999989E-2</v>
      </c>
      <c r="G412" s="113">
        <v>43647</v>
      </c>
      <c r="H412" s="14"/>
      <c r="I412" s="26">
        <v>0.01</v>
      </c>
      <c r="J412" s="27">
        <v>1.0999999999999999E-2</v>
      </c>
      <c r="K412" s="26">
        <v>0.02</v>
      </c>
      <c r="L412" s="42">
        <v>6.5000000000000002E-2</v>
      </c>
      <c r="M412" s="42">
        <v>0.04</v>
      </c>
      <c r="N412" s="81">
        <f t="shared" si="25"/>
        <v>0.106</v>
      </c>
      <c r="O412" s="153">
        <f t="shared" si="26"/>
        <v>8.0999999999999989E-2</v>
      </c>
    </row>
    <row r="413" spans="1:15" s="6" customFormat="1" ht="12.6" customHeight="1">
      <c r="A413" s="158" t="s">
        <v>2063</v>
      </c>
      <c r="B413" s="219" t="s">
        <v>2061</v>
      </c>
      <c r="C413" s="220">
        <f>SUM(N413)</f>
        <v>8.5999999999999993E-2</v>
      </c>
      <c r="D413" s="225"/>
      <c r="E413" s="155" t="s">
        <v>3274</v>
      </c>
      <c r="F413" s="151">
        <f t="shared" si="24"/>
        <v>6.0999999999999999E-2</v>
      </c>
      <c r="G413" s="113">
        <v>43647</v>
      </c>
      <c r="H413" s="14"/>
      <c r="I413" s="26">
        <v>0.01</v>
      </c>
      <c r="J413" s="27">
        <v>1.0999999999999999E-2</v>
      </c>
      <c r="K413" s="26">
        <v>0</v>
      </c>
      <c r="L413" s="42">
        <v>6.5000000000000002E-2</v>
      </c>
      <c r="M413" s="42">
        <v>0.04</v>
      </c>
      <c r="N413" s="81">
        <f t="shared" si="25"/>
        <v>8.5999999999999993E-2</v>
      </c>
      <c r="O413" s="153">
        <f t="shared" si="26"/>
        <v>6.0999999999999999E-2</v>
      </c>
    </row>
    <row r="414" spans="1:15" s="6" customFormat="1" ht="12.6" customHeight="1">
      <c r="A414" s="158" t="s">
        <v>1722</v>
      </c>
      <c r="B414" s="219" t="s">
        <v>1723</v>
      </c>
      <c r="C414" s="220">
        <f>SUM(N414)</f>
        <v>9.6000000000000002E-2</v>
      </c>
      <c r="D414" s="225"/>
      <c r="E414" s="155" t="s">
        <v>3275</v>
      </c>
      <c r="F414" s="151">
        <f t="shared" si="24"/>
        <v>7.1000000000000008E-2</v>
      </c>
      <c r="G414" s="113">
        <v>43647</v>
      </c>
      <c r="H414" s="14"/>
      <c r="I414" s="26">
        <v>0.01</v>
      </c>
      <c r="J414" s="27">
        <v>1.0999999999999999E-2</v>
      </c>
      <c r="K414" s="26">
        <v>0.01</v>
      </c>
      <c r="L414" s="42">
        <v>6.5000000000000002E-2</v>
      </c>
      <c r="M414" s="42">
        <v>0.04</v>
      </c>
      <c r="N414" s="81">
        <f t="shared" si="25"/>
        <v>9.6000000000000002E-2</v>
      </c>
      <c r="O414" s="153">
        <f t="shared" si="26"/>
        <v>7.1000000000000008E-2</v>
      </c>
    </row>
    <row r="415" spans="1:15" s="6" customFormat="1" ht="12.6" customHeight="1">
      <c r="A415" s="158" t="s">
        <v>1601</v>
      </c>
      <c r="B415" s="219" t="s">
        <v>1602</v>
      </c>
      <c r="C415" s="220">
        <f>SUM(N415)</f>
        <v>9.6000000000000002E-2</v>
      </c>
      <c r="D415" s="225"/>
      <c r="E415" s="155" t="s">
        <v>3276</v>
      </c>
      <c r="F415" s="151">
        <f t="shared" si="24"/>
        <v>7.1000000000000008E-2</v>
      </c>
      <c r="G415" s="113">
        <v>43647</v>
      </c>
      <c r="H415" s="14"/>
      <c r="I415" s="26">
        <v>0.01</v>
      </c>
      <c r="J415" s="27">
        <v>1.0999999999999999E-2</v>
      </c>
      <c r="K415" s="26">
        <v>0.01</v>
      </c>
      <c r="L415" s="42">
        <v>6.5000000000000002E-2</v>
      </c>
      <c r="M415" s="42">
        <v>0.04</v>
      </c>
      <c r="N415" s="81">
        <f t="shared" si="25"/>
        <v>9.6000000000000002E-2</v>
      </c>
      <c r="O415" s="153">
        <f t="shared" si="26"/>
        <v>7.1000000000000008E-2</v>
      </c>
    </row>
    <row r="416" spans="1:15" s="6" customFormat="1" ht="12.6" customHeight="1">
      <c r="A416" s="117" t="s">
        <v>702</v>
      </c>
      <c r="B416" s="219" t="s">
        <v>703</v>
      </c>
      <c r="C416" s="220">
        <f t="shared" si="27"/>
        <v>9.5000000000000001E-2</v>
      </c>
      <c r="D416" s="225"/>
      <c r="E416" s="155" t="s">
        <v>3277</v>
      </c>
      <c r="F416" s="151">
        <f t="shared" si="24"/>
        <v>7.0000000000000007E-2</v>
      </c>
      <c r="G416" s="113">
        <v>42186</v>
      </c>
      <c r="H416" s="13"/>
      <c r="I416" s="26">
        <v>0</v>
      </c>
      <c r="J416" s="27">
        <v>0.03</v>
      </c>
      <c r="K416" s="26">
        <v>0</v>
      </c>
      <c r="L416" s="42">
        <v>6.5000000000000002E-2</v>
      </c>
      <c r="M416" s="42">
        <v>0.04</v>
      </c>
      <c r="N416" s="81">
        <f t="shared" si="25"/>
        <v>9.5000000000000001E-2</v>
      </c>
      <c r="O416" s="153">
        <f t="shared" si="26"/>
        <v>7.0000000000000007E-2</v>
      </c>
    </row>
    <row r="417" spans="1:15" s="6" customFormat="1" ht="12.6" customHeight="1">
      <c r="A417" s="117" t="s">
        <v>309</v>
      </c>
      <c r="B417" s="219" t="s">
        <v>310</v>
      </c>
      <c r="C417" s="220">
        <f t="shared" si="27"/>
        <v>7.4999999999999997E-2</v>
      </c>
      <c r="D417" s="225"/>
      <c r="E417" s="155" t="s">
        <v>3278</v>
      </c>
      <c r="F417" s="151">
        <f t="shared" si="24"/>
        <v>0.05</v>
      </c>
      <c r="G417" s="113">
        <v>44562</v>
      </c>
      <c r="H417" s="13"/>
      <c r="I417" s="26">
        <v>0.01</v>
      </c>
      <c r="J417" s="27">
        <v>0</v>
      </c>
      <c r="K417" s="26">
        <v>0</v>
      </c>
      <c r="L417" s="42">
        <v>6.5000000000000002E-2</v>
      </c>
      <c r="M417" s="42">
        <v>0.04</v>
      </c>
      <c r="N417" s="81">
        <f t="shared" si="25"/>
        <v>7.4999999999999997E-2</v>
      </c>
      <c r="O417" s="153">
        <f t="shared" si="26"/>
        <v>0.05</v>
      </c>
    </row>
    <row r="418" spans="1:15" s="6" customFormat="1" ht="12.6" customHeight="1">
      <c r="A418" s="116" t="s">
        <v>643</v>
      </c>
      <c r="B418" s="219" t="s">
        <v>644</v>
      </c>
      <c r="C418" s="220">
        <f t="shared" si="27"/>
        <v>0.08</v>
      </c>
      <c r="D418" s="225"/>
      <c r="E418" s="155" t="s">
        <v>3279</v>
      </c>
      <c r="F418" s="151">
        <f t="shared" si="24"/>
        <v>5.5E-2</v>
      </c>
      <c r="G418" s="113">
        <v>42186</v>
      </c>
      <c r="H418" s="14"/>
      <c r="I418" s="26">
        <v>1.4999999999999999E-2</v>
      </c>
      <c r="J418" s="27">
        <v>0</v>
      </c>
      <c r="K418" s="26">
        <v>0</v>
      </c>
      <c r="L418" s="42">
        <v>6.5000000000000002E-2</v>
      </c>
      <c r="M418" s="42">
        <v>0.04</v>
      </c>
      <c r="N418" s="81">
        <f t="shared" si="25"/>
        <v>0.08</v>
      </c>
      <c r="O418" s="153">
        <f t="shared" si="26"/>
        <v>5.5E-2</v>
      </c>
    </row>
    <row r="419" spans="1:15" s="6" customFormat="1" ht="12.6" customHeight="1">
      <c r="A419" s="116" t="s">
        <v>1432</v>
      </c>
      <c r="B419" s="219" t="s">
        <v>1433</v>
      </c>
      <c r="C419" s="220">
        <f t="shared" si="27"/>
        <v>8.7499999999999994E-2</v>
      </c>
      <c r="D419" s="225"/>
      <c r="E419" s="155" t="s">
        <v>3280</v>
      </c>
      <c r="F419" s="151">
        <f t="shared" si="24"/>
        <v>6.25E-2</v>
      </c>
      <c r="G419" s="113">
        <v>42186</v>
      </c>
      <c r="H419" s="13"/>
      <c r="I419" s="26">
        <v>1.2500000000000001E-2</v>
      </c>
      <c r="J419" s="27">
        <v>0.01</v>
      </c>
      <c r="K419" s="26">
        <v>0</v>
      </c>
      <c r="L419" s="42">
        <v>6.5000000000000002E-2</v>
      </c>
      <c r="M419" s="42">
        <v>0.04</v>
      </c>
      <c r="N419" s="81">
        <f t="shared" si="25"/>
        <v>8.7499999999999994E-2</v>
      </c>
      <c r="O419" s="153">
        <f t="shared" si="26"/>
        <v>6.25E-2</v>
      </c>
    </row>
    <row r="420" spans="1:15" s="6" customFormat="1" ht="12.6" customHeight="1">
      <c r="A420" s="116" t="s">
        <v>1472</v>
      </c>
      <c r="B420" s="219" t="s">
        <v>1473</v>
      </c>
      <c r="C420" s="220">
        <f t="shared" si="27"/>
        <v>7.4999999999999997E-2</v>
      </c>
      <c r="D420" s="225"/>
      <c r="E420" s="155" t="s">
        <v>3281</v>
      </c>
      <c r="F420" s="151">
        <f t="shared" si="24"/>
        <v>0.05</v>
      </c>
      <c r="G420" s="113">
        <v>42186</v>
      </c>
      <c r="H420" s="14"/>
      <c r="I420" s="26">
        <v>0.01</v>
      </c>
      <c r="J420" s="26">
        <v>0</v>
      </c>
      <c r="K420" s="26">
        <v>0</v>
      </c>
      <c r="L420" s="42">
        <v>6.5000000000000002E-2</v>
      </c>
      <c r="M420" s="42">
        <v>0.04</v>
      </c>
      <c r="N420" s="81">
        <f t="shared" si="25"/>
        <v>7.4999999999999997E-2</v>
      </c>
      <c r="O420" s="153">
        <f t="shared" si="26"/>
        <v>0.05</v>
      </c>
    </row>
    <row r="421" spans="1:15" s="6" customFormat="1" ht="12.6" customHeight="1">
      <c r="A421" s="116" t="s">
        <v>894</v>
      </c>
      <c r="B421" s="219" t="s">
        <v>895</v>
      </c>
      <c r="C421" s="220">
        <f t="shared" si="27"/>
        <v>8.2500000000000004E-2</v>
      </c>
      <c r="D421" s="225"/>
      <c r="E421" s="155" t="s">
        <v>3282</v>
      </c>
      <c r="F421" s="151">
        <f t="shared" si="24"/>
        <v>5.7500000000000002E-2</v>
      </c>
      <c r="G421" s="113">
        <v>42186</v>
      </c>
      <c r="H421" s="13"/>
      <c r="I421" s="26">
        <v>1.7500000000000002E-2</v>
      </c>
      <c r="J421" s="26">
        <v>0</v>
      </c>
      <c r="K421" s="26">
        <v>0</v>
      </c>
      <c r="L421" s="42">
        <v>6.5000000000000002E-2</v>
      </c>
      <c r="M421" s="42">
        <v>0.04</v>
      </c>
      <c r="N421" s="81">
        <f t="shared" si="25"/>
        <v>8.2500000000000004E-2</v>
      </c>
      <c r="O421" s="153">
        <f t="shared" si="26"/>
        <v>5.7500000000000002E-2</v>
      </c>
    </row>
    <row r="422" spans="1:15" s="6" customFormat="1" ht="12.6" customHeight="1">
      <c r="A422" s="116" t="s">
        <v>402</v>
      </c>
      <c r="B422" s="219" t="s">
        <v>403</v>
      </c>
      <c r="C422" s="220">
        <f t="shared" si="27"/>
        <v>7.9000000000000001E-2</v>
      </c>
      <c r="D422" s="225"/>
      <c r="E422" s="155" t="s">
        <v>3283</v>
      </c>
      <c r="F422" s="151">
        <f t="shared" si="24"/>
        <v>5.3999999999999999E-2</v>
      </c>
      <c r="G422" s="113">
        <v>42186</v>
      </c>
      <c r="H422" s="13"/>
      <c r="I422" s="26">
        <v>1.4E-2</v>
      </c>
      <c r="J422" s="26">
        <v>0</v>
      </c>
      <c r="K422" s="26">
        <v>0</v>
      </c>
      <c r="L422" s="42">
        <v>6.5000000000000002E-2</v>
      </c>
      <c r="M422" s="42">
        <v>0.04</v>
      </c>
      <c r="N422" s="81">
        <f t="shared" si="25"/>
        <v>7.9000000000000001E-2</v>
      </c>
      <c r="O422" s="153">
        <f t="shared" si="26"/>
        <v>5.3999999999999999E-2</v>
      </c>
    </row>
    <row r="423" spans="1:15" s="6" customFormat="1" ht="12.6" customHeight="1">
      <c r="A423" s="116" t="s">
        <v>71</v>
      </c>
      <c r="B423" s="219" t="s">
        <v>72</v>
      </c>
      <c r="C423" s="220">
        <f t="shared" si="27"/>
        <v>7.4999999999999997E-2</v>
      </c>
      <c r="D423" s="225"/>
      <c r="E423" s="155" t="s">
        <v>3284</v>
      </c>
      <c r="F423" s="151">
        <f t="shared" si="24"/>
        <v>0.05</v>
      </c>
      <c r="G423" s="113">
        <v>42186</v>
      </c>
      <c r="H423" s="14"/>
      <c r="I423" s="26">
        <v>0.01</v>
      </c>
      <c r="J423" s="26">
        <v>0</v>
      </c>
      <c r="K423" s="26">
        <v>0</v>
      </c>
      <c r="L423" s="42">
        <v>6.5000000000000002E-2</v>
      </c>
      <c r="M423" s="42">
        <v>0.04</v>
      </c>
      <c r="N423" s="81">
        <f t="shared" si="25"/>
        <v>7.4999999999999997E-2</v>
      </c>
      <c r="O423" s="153">
        <f t="shared" si="26"/>
        <v>0.05</v>
      </c>
    </row>
    <row r="424" spans="1:15" s="6" customFormat="1" ht="12.6" customHeight="1">
      <c r="A424" s="116" t="s">
        <v>420</v>
      </c>
      <c r="B424" s="219" t="s">
        <v>421</v>
      </c>
      <c r="C424" s="220">
        <f t="shared" si="27"/>
        <v>7.4999999999999997E-2</v>
      </c>
      <c r="D424" s="225"/>
      <c r="E424" s="155" t="s">
        <v>3285</v>
      </c>
      <c r="F424" s="151">
        <f t="shared" si="24"/>
        <v>0.05</v>
      </c>
      <c r="G424" s="113">
        <v>42186</v>
      </c>
      <c r="H424" s="13"/>
      <c r="I424" s="26">
        <v>0.01</v>
      </c>
      <c r="J424" s="26">
        <v>0</v>
      </c>
      <c r="K424" s="26">
        <v>0</v>
      </c>
      <c r="L424" s="42">
        <v>6.5000000000000002E-2</v>
      </c>
      <c r="M424" s="42">
        <v>0.04</v>
      </c>
      <c r="N424" s="81">
        <f t="shared" si="25"/>
        <v>7.4999999999999997E-2</v>
      </c>
      <c r="O424" s="153">
        <f t="shared" si="26"/>
        <v>0.05</v>
      </c>
    </row>
    <row r="425" spans="1:15" s="6" customFormat="1" ht="12.6" customHeight="1">
      <c r="A425" s="116" t="s">
        <v>140</v>
      </c>
      <c r="B425" s="219" t="s">
        <v>141</v>
      </c>
      <c r="C425" s="220">
        <f t="shared" si="27"/>
        <v>7.4999999999999997E-2</v>
      </c>
      <c r="D425" s="225"/>
      <c r="E425" s="155" t="s">
        <v>3286</v>
      </c>
      <c r="F425" s="151">
        <f t="shared" si="24"/>
        <v>0.05</v>
      </c>
      <c r="G425" s="113">
        <v>42186</v>
      </c>
      <c r="H425" s="14"/>
      <c r="I425" s="26">
        <v>0.01</v>
      </c>
      <c r="J425" s="26">
        <v>0</v>
      </c>
      <c r="K425" s="26">
        <v>0</v>
      </c>
      <c r="L425" s="42">
        <v>6.5000000000000002E-2</v>
      </c>
      <c r="M425" s="42">
        <v>0.04</v>
      </c>
      <c r="N425" s="81">
        <f t="shared" si="25"/>
        <v>7.4999999999999997E-2</v>
      </c>
      <c r="O425" s="153">
        <f t="shared" si="26"/>
        <v>0.05</v>
      </c>
    </row>
    <row r="426" spans="1:15" s="6" customFormat="1" ht="12.6" customHeight="1">
      <c r="A426" s="116" t="s">
        <v>380</v>
      </c>
      <c r="B426" s="219" t="s">
        <v>381</v>
      </c>
      <c r="C426" s="220">
        <f t="shared" si="27"/>
        <v>0.09</v>
      </c>
      <c r="D426" s="225"/>
      <c r="E426" s="155" t="s">
        <v>3287</v>
      </c>
      <c r="F426" s="151">
        <f t="shared" si="24"/>
        <v>6.5000000000000002E-2</v>
      </c>
      <c r="G426" s="113">
        <v>44562</v>
      </c>
      <c r="H426" s="13"/>
      <c r="I426" s="26">
        <v>0.01</v>
      </c>
      <c r="J426" s="27">
        <v>1.4999999999999999E-2</v>
      </c>
      <c r="K426" s="26">
        <v>0</v>
      </c>
      <c r="L426" s="42">
        <v>6.5000000000000002E-2</v>
      </c>
      <c r="M426" s="42">
        <v>0.04</v>
      </c>
      <c r="N426" s="81">
        <f t="shared" si="25"/>
        <v>0.09</v>
      </c>
      <c r="O426" s="153">
        <f t="shared" si="26"/>
        <v>6.5000000000000002E-2</v>
      </c>
    </row>
    <row r="427" spans="1:15" s="6" customFormat="1" ht="12.6" customHeight="1">
      <c r="A427" s="116" t="s">
        <v>422</v>
      </c>
      <c r="B427" s="219" t="s">
        <v>429</v>
      </c>
      <c r="C427" s="220">
        <f t="shared" si="27"/>
        <v>7.4999999999999997E-2</v>
      </c>
      <c r="D427" s="225"/>
      <c r="E427" s="155" t="s">
        <v>3288</v>
      </c>
      <c r="F427" s="151">
        <f t="shared" si="24"/>
        <v>0.05</v>
      </c>
      <c r="G427" s="113">
        <v>42186</v>
      </c>
      <c r="H427" s="13"/>
      <c r="I427" s="26">
        <v>0.01</v>
      </c>
      <c r="J427" s="26">
        <v>0</v>
      </c>
      <c r="K427" s="26">
        <v>0</v>
      </c>
      <c r="L427" s="42">
        <v>6.5000000000000002E-2</v>
      </c>
      <c r="M427" s="42">
        <v>0.04</v>
      </c>
      <c r="N427" s="81">
        <f t="shared" si="25"/>
        <v>7.4999999999999997E-2</v>
      </c>
      <c r="O427" s="153">
        <f t="shared" si="26"/>
        <v>0.05</v>
      </c>
    </row>
    <row r="428" spans="1:15" s="6" customFormat="1" ht="12.6" customHeight="1">
      <c r="A428" s="116" t="s">
        <v>436</v>
      </c>
      <c r="B428" s="219" t="s">
        <v>437</v>
      </c>
      <c r="C428" s="220">
        <f t="shared" si="27"/>
        <v>7.4999999999999997E-2</v>
      </c>
      <c r="D428" s="225"/>
      <c r="E428" s="155" t="s">
        <v>3289</v>
      </c>
      <c r="F428" s="151">
        <f t="shared" si="24"/>
        <v>0.05</v>
      </c>
      <c r="G428" s="113">
        <v>42186</v>
      </c>
      <c r="H428" s="14"/>
      <c r="I428" s="26">
        <v>0.01</v>
      </c>
      <c r="J428" s="26">
        <v>0</v>
      </c>
      <c r="K428" s="26">
        <v>0</v>
      </c>
      <c r="L428" s="42">
        <v>6.5000000000000002E-2</v>
      </c>
      <c r="M428" s="42">
        <v>0.04</v>
      </c>
      <c r="N428" s="81">
        <f t="shared" si="25"/>
        <v>7.4999999999999997E-2</v>
      </c>
      <c r="O428" s="153">
        <f t="shared" si="26"/>
        <v>0.05</v>
      </c>
    </row>
    <row r="429" spans="1:15" s="6" customFormat="1" ht="12.6" customHeight="1">
      <c r="A429" s="116" t="s">
        <v>1151</v>
      </c>
      <c r="B429" s="219" t="s">
        <v>1152</v>
      </c>
      <c r="C429" s="220">
        <f t="shared" si="27"/>
        <v>7.4999999999999997E-2</v>
      </c>
      <c r="D429" s="225"/>
      <c r="E429" s="155" t="s">
        <v>3290</v>
      </c>
      <c r="F429" s="151">
        <f t="shared" si="24"/>
        <v>0.05</v>
      </c>
      <c r="G429" s="113">
        <v>42186</v>
      </c>
      <c r="H429" s="13"/>
      <c r="I429" s="26">
        <v>0.01</v>
      </c>
      <c r="J429" s="26">
        <v>0</v>
      </c>
      <c r="K429" s="26">
        <v>0</v>
      </c>
      <c r="L429" s="42">
        <v>6.5000000000000002E-2</v>
      </c>
      <c r="M429" s="42">
        <v>0.04</v>
      </c>
      <c r="N429" s="81">
        <f t="shared" si="25"/>
        <v>7.4999999999999997E-2</v>
      </c>
      <c r="O429" s="153">
        <f t="shared" si="26"/>
        <v>0.05</v>
      </c>
    </row>
    <row r="430" spans="1:15" s="6" customFormat="1" ht="12.6" customHeight="1">
      <c r="A430" s="116" t="s">
        <v>472</v>
      </c>
      <c r="B430" s="219" t="s">
        <v>473</v>
      </c>
      <c r="C430" s="220">
        <f t="shared" si="27"/>
        <v>7.9750000000000001E-2</v>
      </c>
      <c r="D430" s="225"/>
      <c r="E430" s="155" t="s">
        <v>3291</v>
      </c>
      <c r="F430" s="151">
        <f t="shared" si="24"/>
        <v>5.475E-2</v>
      </c>
      <c r="G430" s="113">
        <v>42826</v>
      </c>
      <c r="H430" s="14"/>
      <c r="I430" s="26">
        <v>1.4749999999999999E-2</v>
      </c>
      <c r="J430" s="26">
        <v>0</v>
      </c>
      <c r="K430" s="26">
        <v>0</v>
      </c>
      <c r="L430" s="42">
        <v>6.5000000000000002E-2</v>
      </c>
      <c r="M430" s="42">
        <v>0.04</v>
      </c>
      <c r="N430" s="81">
        <f t="shared" si="25"/>
        <v>7.9750000000000001E-2</v>
      </c>
      <c r="O430" s="153">
        <f t="shared" si="26"/>
        <v>5.475E-2</v>
      </c>
    </row>
    <row r="431" spans="1:15" s="6" customFormat="1" ht="12.6" customHeight="1">
      <c r="A431" s="116" t="s">
        <v>274</v>
      </c>
      <c r="B431" s="219" t="s">
        <v>275</v>
      </c>
      <c r="C431" s="220">
        <f t="shared" si="27"/>
        <v>9.7500000000000003E-2</v>
      </c>
      <c r="D431" s="225"/>
      <c r="E431" s="155" t="s">
        <v>3292</v>
      </c>
      <c r="F431" s="151">
        <f t="shared" si="24"/>
        <v>7.2500000000000009E-2</v>
      </c>
      <c r="G431" s="113">
        <v>42186</v>
      </c>
      <c r="H431" s="13"/>
      <c r="I431" s="26">
        <v>1.2500000000000001E-2</v>
      </c>
      <c r="J431" s="27">
        <v>0.02</v>
      </c>
      <c r="K431" s="26">
        <v>0</v>
      </c>
      <c r="L431" s="42">
        <v>6.5000000000000002E-2</v>
      </c>
      <c r="M431" s="42">
        <v>0.04</v>
      </c>
      <c r="N431" s="81">
        <f t="shared" si="25"/>
        <v>9.7500000000000003E-2</v>
      </c>
      <c r="O431" s="153">
        <f t="shared" si="26"/>
        <v>7.2500000000000009E-2</v>
      </c>
    </row>
    <row r="432" spans="1:15" s="6" customFormat="1" ht="12.6" customHeight="1">
      <c r="A432" s="158" t="s">
        <v>2818</v>
      </c>
      <c r="B432" s="219" t="s">
        <v>2801</v>
      </c>
      <c r="C432" s="220">
        <v>0.115</v>
      </c>
      <c r="D432" s="225"/>
      <c r="E432" s="151" t="s">
        <v>3322</v>
      </c>
      <c r="F432" s="151">
        <f t="shared" si="24"/>
        <v>0.09</v>
      </c>
      <c r="G432" s="113">
        <v>44743</v>
      </c>
      <c r="H432" s="13"/>
      <c r="I432" s="26">
        <v>1.2500000000000001E-2</v>
      </c>
      <c r="J432" s="27">
        <v>0.02</v>
      </c>
      <c r="K432" s="26">
        <v>1.7500000000000002E-2</v>
      </c>
      <c r="L432" s="42">
        <v>6.5000000000000002E-2</v>
      </c>
      <c r="M432" s="42">
        <v>0.04</v>
      </c>
      <c r="N432" s="81">
        <f t="shared" si="25"/>
        <v>0.115</v>
      </c>
      <c r="O432" s="153">
        <f t="shared" si="26"/>
        <v>0.09</v>
      </c>
    </row>
    <row r="433" spans="1:15" s="6" customFormat="1" ht="12.6" customHeight="1">
      <c r="A433" s="158" t="s">
        <v>1344</v>
      </c>
      <c r="B433" s="219" t="s">
        <v>1342</v>
      </c>
      <c r="C433" s="220">
        <f t="shared" si="27"/>
        <v>0.115</v>
      </c>
      <c r="D433" s="225"/>
      <c r="E433" s="155" t="s">
        <v>3293</v>
      </c>
      <c r="F433" s="151">
        <f t="shared" si="24"/>
        <v>0.09</v>
      </c>
      <c r="G433" s="113">
        <v>42186</v>
      </c>
      <c r="H433" s="13"/>
      <c r="I433" s="26">
        <v>1.2500000000000001E-2</v>
      </c>
      <c r="J433" s="27">
        <v>0.02</v>
      </c>
      <c r="K433" s="26">
        <v>1.7500000000000002E-2</v>
      </c>
      <c r="L433" s="42">
        <v>6.5000000000000002E-2</v>
      </c>
      <c r="M433" s="42">
        <v>0.04</v>
      </c>
      <c r="N433" s="81">
        <f t="shared" si="25"/>
        <v>0.115</v>
      </c>
      <c r="O433" s="153">
        <f t="shared" si="26"/>
        <v>0.09</v>
      </c>
    </row>
    <row r="434" spans="1:15" s="6" customFormat="1" ht="12.6" customHeight="1">
      <c r="A434" s="116" t="s">
        <v>230</v>
      </c>
      <c r="B434" s="219" t="s">
        <v>231</v>
      </c>
      <c r="C434" s="220">
        <f t="shared" si="27"/>
        <v>8.5000000000000006E-2</v>
      </c>
      <c r="D434" s="225"/>
      <c r="E434" s="155" t="s">
        <v>3294</v>
      </c>
      <c r="F434" s="151">
        <f t="shared" si="24"/>
        <v>0.06</v>
      </c>
      <c r="G434" s="113">
        <v>42186</v>
      </c>
      <c r="H434" s="14"/>
      <c r="I434" s="26">
        <v>0.01</v>
      </c>
      <c r="J434" s="27">
        <v>0.01</v>
      </c>
      <c r="K434" s="26">
        <v>0</v>
      </c>
      <c r="L434" s="42">
        <v>6.5000000000000002E-2</v>
      </c>
      <c r="M434" s="42">
        <v>0.04</v>
      </c>
      <c r="N434" s="81">
        <f t="shared" si="25"/>
        <v>8.5000000000000006E-2</v>
      </c>
      <c r="O434" s="153">
        <f t="shared" si="26"/>
        <v>0.06</v>
      </c>
    </row>
    <row r="435" spans="1:15" s="6" customFormat="1" ht="12.6" customHeight="1">
      <c r="A435" s="116" t="s">
        <v>1121</v>
      </c>
      <c r="B435" s="219" t="s">
        <v>1122</v>
      </c>
      <c r="C435" s="220">
        <f t="shared" si="27"/>
        <v>0.1075</v>
      </c>
      <c r="D435" s="225"/>
      <c r="E435" s="155" t="s">
        <v>3295</v>
      </c>
      <c r="F435" s="151">
        <f t="shared" si="24"/>
        <v>8.249999999999999E-2</v>
      </c>
      <c r="G435" s="113">
        <v>44652</v>
      </c>
      <c r="H435" s="13"/>
      <c r="I435" s="26">
        <v>2.2499999999999999E-2</v>
      </c>
      <c r="J435" s="27">
        <v>0.02</v>
      </c>
      <c r="K435" s="26">
        <v>0</v>
      </c>
      <c r="L435" s="42">
        <v>6.5000000000000002E-2</v>
      </c>
      <c r="M435" s="42">
        <v>0.04</v>
      </c>
      <c r="N435" s="81">
        <f t="shared" si="25"/>
        <v>0.1075</v>
      </c>
      <c r="O435" s="153">
        <f t="shared" si="26"/>
        <v>8.249999999999999E-2</v>
      </c>
    </row>
    <row r="436" spans="1:15" s="6" customFormat="1" ht="12.6" customHeight="1">
      <c r="A436" s="116" t="s">
        <v>1283</v>
      </c>
      <c r="B436" s="219" t="s">
        <v>1288</v>
      </c>
      <c r="C436" s="220">
        <f t="shared" si="27"/>
        <v>9.1249999999999998E-2</v>
      </c>
      <c r="D436" s="225"/>
      <c r="E436" s="155" t="s">
        <v>3296</v>
      </c>
      <c r="F436" s="151">
        <f t="shared" si="24"/>
        <v>6.6250000000000003E-2</v>
      </c>
      <c r="G436" s="113">
        <v>42186</v>
      </c>
      <c r="H436" s="14"/>
      <c r="I436" s="26">
        <v>0.01</v>
      </c>
      <c r="J436" s="27">
        <v>1.6250000000000001E-2</v>
      </c>
      <c r="K436" s="26">
        <v>0</v>
      </c>
      <c r="L436" s="42">
        <v>6.5000000000000002E-2</v>
      </c>
      <c r="M436" s="42">
        <v>0.04</v>
      </c>
      <c r="N436" s="81">
        <f t="shared" si="25"/>
        <v>9.1249999999999998E-2</v>
      </c>
      <c r="O436" s="153">
        <f t="shared" si="26"/>
        <v>6.6250000000000003E-2</v>
      </c>
    </row>
    <row r="437" spans="1:15" s="6" customFormat="1" ht="12.6" customHeight="1">
      <c r="A437" s="158" t="s">
        <v>1688</v>
      </c>
      <c r="B437" s="221" t="s">
        <v>1590</v>
      </c>
      <c r="C437" s="220">
        <f t="shared" si="27"/>
        <v>0.10125000000000001</v>
      </c>
      <c r="D437" s="225"/>
      <c r="E437" s="155" t="s">
        <v>3297</v>
      </c>
      <c r="F437" s="151">
        <f t="shared" si="24"/>
        <v>7.6250000000000012E-2</v>
      </c>
      <c r="G437" s="113">
        <v>42186</v>
      </c>
      <c r="H437" s="13"/>
      <c r="I437" s="26">
        <v>0.01</v>
      </c>
      <c r="J437" s="27">
        <v>1.6250000000000001E-2</v>
      </c>
      <c r="K437" s="26">
        <v>0.01</v>
      </c>
      <c r="L437" s="42">
        <v>6.5000000000000002E-2</v>
      </c>
      <c r="M437" s="42">
        <v>0.04</v>
      </c>
      <c r="N437" s="81">
        <f t="shared" si="25"/>
        <v>0.10125000000000001</v>
      </c>
      <c r="O437" s="153">
        <f t="shared" si="26"/>
        <v>7.6250000000000012E-2</v>
      </c>
    </row>
    <row r="438" spans="1:15" s="6" customFormat="1" ht="12.6" customHeight="1">
      <c r="A438" s="158" t="s">
        <v>1687</v>
      </c>
      <c r="B438" s="221" t="s">
        <v>1689</v>
      </c>
      <c r="C438" s="220">
        <f t="shared" si="27"/>
        <v>0.10375000000000001</v>
      </c>
      <c r="D438" s="225"/>
      <c r="E438" s="155" t="s">
        <v>3298</v>
      </c>
      <c r="F438" s="151">
        <f t="shared" si="24"/>
        <v>7.8750000000000014E-2</v>
      </c>
      <c r="G438" s="113">
        <v>42186</v>
      </c>
      <c r="H438" s="13"/>
      <c r="I438" s="26">
        <v>0.01</v>
      </c>
      <c r="J438" s="27">
        <v>1.6250000000000001E-2</v>
      </c>
      <c r="K438" s="26">
        <v>1.2500000000000001E-2</v>
      </c>
      <c r="L438" s="42">
        <v>6.5000000000000002E-2</v>
      </c>
      <c r="M438" s="42">
        <v>0.04</v>
      </c>
      <c r="N438" s="81">
        <f t="shared" si="25"/>
        <v>0.10375000000000001</v>
      </c>
      <c r="O438" s="153">
        <f t="shared" si="26"/>
        <v>7.8750000000000014E-2</v>
      </c>
    </row>
    <row r="439" spans="1:15" s="6" customFormat="1" ht="12.6" customHeight="1">
      <c r="A439" s="158" t="s">
        <v>1663</v>
      </c>
      <c r="B439" s="221" t="s">
        <v>1664</v>
      </c>
      <c r="C439" s="220">
        <f t="shared" si="27"/>
        <v>0.11125</v>
      </c>
      <c r="D439" s="225"/>
      <c r="E439" s="155" t="s">
        <v>3299</v>
      </c>
      <c r="F439" s="151">
        <f t="shared" si="24"/>
        <v>8.6249999999999993E-2</v>
      </c>
      <c r="G439" s="113">
        <v>42186</v>
      </c>
      <c r="H439" s="13"/>
      <c r="I439" s="26">
        <v>0.01</v>
      </c>
      <c r="J439" s="27">
        <v>1.6250000000000001E-2</v>
      </c>
      <c r="K439" s="26">
        <v>0.02</v>
      </c>
      <c r="L439" s="42">
        <v>6.5000000000000002E-2</v>
      </c>
      <c r="M439" s="42">
        <v>0.04</v>
      </c>
      <c r="N439" s="81">
        <f t="shared" si="25"/>
        <v>0.11125</v>
      </c>
      <c r="O439" s="153">
        <f t="shared" si="26"/>
        <v>8.6249999999999993E-2</v>
      </c>
    </row>
    <row r="440" spans="1:15" s="6" customFormat="1" ht="12.6" customHeight="1">
      <c r="A440" s="158" t="s">
        <v>2487</v>
      </c>
      <c r="B440" s="221" t="s">
        <v>2488</v>
      </c>
      <c r="C440" s="220">
        <f t="shared" si="27"/>
        <v>9.1249999999999998E-2</v>
      </c>
      <c r="D440" s="225"/>
      <c r="E440" s="155" t="s">
        <v>3300</v>
      </c>
      <c r="F440" s="151">
        <f t="shared" si="24"/>
        <v>6.6250000000000003E-2</v>
      </c>
      <c r="G440" s="113">
        <v>44287</v>
      </c>
      <c r="H440" s="13"/>
      <c r="I440" s="26">
        <v>0.01</v>
      </c>
      <c r="J440" s="27">
        <v>1.6250000000000001E-2</v>
      </c>
      <c r="K440" s="26">
        <v>0</v>
      </c>
      <c r="L440" s="42">
        <v>6.5000000000000002E-2</v>
      </c>
      <c r="M440" s="42">
        <v>0.04</v>
      </c>
      <c r="N440" s="81">
        <f t="shared" si="25"/>
        <v>9.1249999999999998E-2</v>
      </c>
      <c r="O440" s="153">
        <f t="shared" si="26"/>
        <v>6.6250000000000003E-2</v>
      </c>
    </row>
    <row r="441" spans="1:15" s="6" customFormat="1" ht="12.6" customHeight="1">
      <c r="A441" s="158" t="s">
        <v>1775</v>
      </c>
      <c r="B441" s="223" t="s">
        <v>1776</v>
      </c>
      <c r="C441" s="220">
        <f>SUM(N441)</f>
        <v>0.10725000000000001</v>
      </c>
      <c r="D441" s="225"/>
      <c r="E441" s="155" t="s">
        <v>3301</v>
      </c>
      <c r="F441" s="151">
        <f t="shared" si="24"/>
        <v>8.2250000000000004E-2</v>
      </c>
      <c r="G441" s="113">
        <v>43191</v>
      </c>
      <c r="H441" s="13"/>
      <c r="I441" s="26">
        <v>0.01</v>
      </c>
      <c r="J441" s="27">
        <v>1.6250000000000001E-2</v>
      </c>
      <c r="K441" s="26">
        <v>1.6E-2</v>
      </c>
      <c r="L441" s="42">
        <v>6.5000000000000002E-2</v>
      </c>
      <c r="M441" s="42">
        <v>0.04</v>
      </c>
      <c r="N441" s="81">
        <f t="shared" si="25"/>
        <v>0.10725000000000001</v>
      </c>
      <c r="O441" s="153">
        <f t="shared" si="26"/>
        <v>8.2250000000000004E-2</v>
      </c>
    </row>
    <row r="442" spans="1:15" s="6" customFormat="1" ht="12.6" customHeight="1">
      <c r="A442" s="158" t="s">
        <v>2711</v>
      </c>
      <c r="B442" s="223" t="s">
        <v>1773</v>
      </c>
      <c r="C442" s="220">
        <f>SUM(N442)</f>
        <v>0.10125000000000001</v>
      </c>
      <c r="D442" s="225"/>
      <c r="E442" s="155" t="s">
        <v>3302</v>
      </c>
      <c r="F442" s="151">
        <f t="shared" si="24"/>
        <v>7.6250000000000012E-2</v>
      </c>
      <c r="G442" s="113">
        <v>43191</v>
      </c>
      <c r="H442" s="13"/>
      <c r="I442" s="26">
        <v>0.01</v>
      </c>
      <c r="J442" s="27">
        <v>1.6250000000000001E-2</v>
      </c>
      <c r="K442" s="26">
        <v>0.01</v>
      </c>
      <c r="L442" s="42">
        <v>6.5000000000000002E-2</v>
      </c>
      <c r="M442" s="42">
        <v>0.04</v>
      </c>
      <c r="N442" s="81">
        <f t="shared" si="25"/>
        <v>0.10125000000000001</v>
      </c>
      <c r="O442" s="153">
        <f t="shared" si="26"/>
        <v>7.6250000000000012E-2</v>
      </c>
    </row>
    <row r="443" spans="1:15" s="6" customFormat="1" ht="12.6" customHeight="1">
      <c r="A443" s="158" t="s">
        <v>1880</v>
      </c>
      <c r="B443" s="223" t="s">
        <v>1774</v>
      </c>
      <c r="C443" s="220">
        <f t="shared" si="27"/>
        <v>0.10725000000000001</v>
      </c>
      <c r="D443" s="225"/>
      <c r="E443" s="155" t="s">
        <v>3303</v>
      </c>
      <c r="F443" s="151">
        <f t="shared" si="24"/>
        <v>8.2250000000000004E-2</v>
      </c>
      <c r="G443" s="113">
        <v>43191</v>
      </c>
      <c r="H443" s="13"/>
      <c r="I443" s="26">
        <v>0.01</v>
      </c>
      <c r="J443" s="27">
        <v>1.6250000000000001E-2</v>
      </c>
      <c r="K443" s="26">
        <v>1.6E-2</v>
      </c>
      <c r="L443" s="42">
        <v>6.5000000000000002E-2</v>
      </c>
      <c r="M443" s="42">
        <v>0.04</v>
      </c>
      <c r="N443" s="81">
        <f t="shared" si="25"/>
        <v>0.10725000000000001</v>
      </c>
      <c r="O443" s="153">
        <f t="shared" si="26"/>
        <v>8.2250000000000004E-2</v>
      </c>
    </row>
    <row r="444" spans="1:15" s="6" customFormat="1" ht="12.6" customHeight="1">
      <c r="A444" s="158" t="s">
        <v>1333</v>
      </c>
      <c r="B444" s="223" t="s">
        <v>1296</v>
      </c>
      <c r="C444" s="220">
        <f t="shared" si="27"/>
        <v>9.7250000000000003E-2</v>
      </c>
      <c r="D444" s="225"/>
      <c r="E444" s="155" t="s">
        <v>3304</v>
      </c>
      <c r="F444" s="151">
        <f t="shared" si="24"/>
        <v>7.2250000000000009E-2</v>
      </c>
      <c r="G444" s="113">
        <v>42186</v>
      </c>
      <c r="H444" s="13"/>
      <c r="I444" s="26">
        <v>0.01</v>
      </c>
      <c r="J444" s="27">
        <v>1.6250000000000001E-2</v>
      </c>
      <c r="K444" s="26">
        <v>6.0000000000000001E-3</v>
      </c>
      <c r="L444" s="42">
        <v>6.5000000000000002E-2</v>
      </c>
      <c r="M444" s="42">
        <v>0.04</v>
      </c>
      <c r="N444" s="81">
        <f t="shared" si="25"/>
        <v>9.7250000000000003E-2</v>
      </c>
      <c r="O444" s="153">
        <f t="shared" si="26"/>
        <v>7.2250000000000009E-2</v>
      </c>
    </row>
    <row r="445" spans="1:15" s="6" customFormat="1" ht="12.6" customHeight="1">
      <c r="A445" s="158" t="s">
        <v>1677</v>
      </c>
      <c r="B445" s="223" t="s">
        <v>1675</v>
      </c>
      <c r="C445" s="220">
        <f t="shared" si="27"/>
        <v>0.10125000000000001</v>
      </c>
      <c r="D445" s="225"/>
      <c r="E445" s="155" t="s">
        <v>3305</v>
      </c>
      <c r="F445" s="151">
        <f t="shared" si="24"/>
        <v>7.6250000000000012E-2</v>
      </c>
      <c r="G445" s="113">
        <v>42186</v>
      </c>
      <c r="H445" s="13"/>
      <c r="I445" s="26">
        <v>0.01</v>
      </c>
      <c r="J445" s="27">
        <v>1.6250000000000001E-2</v>
      </c>
      <c r="K445" s="26">
        <v>0.01</v>
      </c>
      <c r="L445" s="42">
        <v>6.5000000000000002E-2</v>
      </c>
      <c r="M445" s="42">
        <v>0.04</v>
      </c>
      <c r="N445" s="81">
        <f t="shared" si="25"/>
        <v>0.10125000000000001</v>
      </c>
      <c r="O445" s="153">
        <f t="shared" si="26"/>
        <v>7.6250000000000012E-2</v>
      </c>
    </row>
    <row r="446" spans="1:15" s="6" customFormat="1" ht="12.6" customHeight="1">
      <c r="A446" s="158" t="s">
        <v>1843</v>
      </c>
      <c r="B446" s="223" t="s">
        <v>1837</v>
      </c>
      <c r="C446" s="220">
        <f t="shared" si="27"/>
        <v>9.1249999999999998E-2</v>
      </c>
      <c r="D446" s="225"/>
      <c r="E446" s="155" t="s">
        <v>3306</v>
      </c>
      <c r="F446" s="151">
        <f t="shared" si="24"/>
        <v>6.6250000000000003E-2</v>
      </c>
      <c r="G446" s="113">
        <v>43009</v>
      </c>
      <c r="H446" s="13"/>
      <c r="I446" s="26">
        <v>0.01</v>
      </c>
      <c r="J446" s="27">
        <v>1.6250000000000001E-2</v>
      </c>
      <c r="K446" s="26">
        <v>0</v>
      </c>
      <c r="L446" s="42">
        <v>6.5000000000000002E-2</v>
      </c>
      <c r="M446" s="42">
        <v>0.04</v>
      </c>
      <c r="N446" s="81">
        <f t="shared" si="25"/>
        <v>9.1249999999999998E-2</v>
      </c>
      <c r="O446" s="153">
        <f t="shared" si="26"/>
        <v>6.6250000000000003E-2</v>
      </c>
    </row>
    <row r="447" spans="1:15" s="6" customFormat="1" ht="12.6" customHeight="1">
      <c r="A447" s="158" t="s">
        <v>1844</v>
      </c>
      <c r="B447" s="223" t="s">
        <v>1838</v>
      </c>
      <c r="C447" s="220">
        <f t="shared" si="27"/>
        <v>9.1249999999999998E-2</v>
      </c>
      <c r="D447" s="225"/>
      <c r="E447" s="155" t="s">
        <v>3307</v>
      </c>
      <c r="F447" s="151">
        <f t="shared" si="24"/>
        <v>6.6250000000000003E-2</v>
      </c>
      <c r="G447" s="113">
        <v>43009</v>
      </c>
      <c r="H447" s="13"/>
      <c r="I447" s="26">
        <v>0.01</v>
      </c>
      <c r="J447" s="27">
        <v>1.6250000000000001E-2</v>
      </c>
      <c r="K447" s="26">
        <v>0</v>
      </c>
      <c r="L447" s="42">
        <v>6.5000000000000002E-2</v>
      </c>
      <c r="M447" s="42">
        <v>0.04</v>
      </c>
      <c r="N447" s="81">
        <f t="shared" si="25"/>
        <v>9.1249999999999998E-2</v>
      </c>
      <c r="O447" s="153">
        <f t="shared" si="26"/>
        <v>6.6250000000000003E-2</v>
      </c>
    </row>
    <row r="448" spans="1:15" s="6" customFormat="1" ht="12.6" customHeight="1">
      <c r="A448" s="158" t="s">
        <v>1714</v>
      </c>
      <c r="B448" s="223" t="s">
        <v>1715</v>
      </c>
      <c r="C448" s="220">
        <f t="shared" si="27"/>
        <v>0.10225000000000001</v>
      </c>
      <c r="D448" s="225"/>
      <c r="E448" s="155" t="s">
        <v>3308</v>
      </c>
      <c r="F448" s="151">
        <f t="shared" si="24"/>
        <v>7.7250000000000013E-2</v>
      </c>
      <c r="G448" s="113">
        <v>42186</v>
      </c>
      <c r="H448" s="13"/>
      <c r="I448" s="26">
        <v>0.01</v>
      </c>
      <c r="J448" s="27">
        <v>1.6250000000000001E-2</v>
      </c>
      <c r="K448" s="26">
        <v>1.0999999999999999E-2</v>
      </c>
      <c r="L448" s="42">
        <v>6.5000000000000002E-2</v>
      </c>
      <c r="M448" s="42">
        <v>0.04</v>
      </c>
      <c r="N448" s="81">
        <f t="shared" si="25"/>
        <v>0.10225000000000001</v>
      </c>
      <c r="O448" s="153">
        <f t="shared" si="26"/>
        <v>7.7250000000000013E-2</v>
      </c>
    </row>
    <row r="449" spans="1:15" s="6" customFormat="1" ht="12.6" customHeight="1">
      <c r="A449" s="158" t="s">
        <v>1412</v>
      </c>
      <c r="B449" s="223" t="s">
        <v>1330</v>
      </c>
      <c r="C449" s="220">
        <f t="shared" si="27"/>
        <v>9.7250000000000003E-2</v>
      </c>
      <c r="D449" s="225"/>
      <c r="E449" s="155" t="s">
        <v>3309</v>
      </c>
      <c r="F449" s="151">
        <f t="shared" si="24"/>
        <v>7.2250000000000009E-2</v>
      </c>
      <c r="G449" s="113">
        <v>42186</v>
      </c>
      <c r="H449" s="14"/>
      <c r="I449" s="26">
        <v>0.01</v>
      </c>
      <c r="J449" s="27">
        <v>1.6250000000000001E-2</v>
      </c>
      <c r="K449" s="26">
        <v>6.0000000000000001E-3</v>
      </c>
      <c r="L449" s="42">
        <v>6.5000000000000002E-2</v>
      </c>
      <c r="M449" s="42">
        <v>0.04</v>
      </c>
      <c r="N449" s="81">
        <f t="shared" si="25"/>
        <v>9.7250000000000003E-2</v>
      </c>
      <c r="O449" s="153">
        <f t="shared" si="26"/>
        <v>7.2250000000000009E-2</v>
      </c>
    </row>
    <row r="450" spans="1:15" s="6" customFormat="1" ht="12.6" customHeight="1">
      <c r="A450" s="158" t="s">
        <v>1413</v>
      </c>
      <c r="B450" s="223" t="s">
        <v>1331</v>
      </c>
      <c r="C450" s="220">
        <f t="shared" si="27"/>
        <v>0.10125000000000001</v>
      </c>
      <c r="D450" s="225"/>
      <c r="E450" s="155" t="s">
        <v>3310</v>
      </c>
      <c r="F450" s="151">
        <f t="shared" si="24"/>
        <v>7.6250000000000012E-2</v>
      </c>
      <c r="G450" s="113">
        <v>42186</v>
      </c>
      <c r="H450" s="13"/>
      <c r="I450" s="26">
        <v>0.01</v>
      </c>
      <c r="J450" s="27">
        <v>1.6250000000000001E-2</v>
      </c>
      <c r="K450" s="26">
        <v>0.01</v>
      </c>
      <c r="L450" s="42">
        <v>6.5000000000000002E-2</v>
      </c>
      <c r="M450" s="42">
        <v>0.04</v>
      </c>
      <c r="N450" s="81">
        <f t="shared" si="25"/>
        <v>0.10125000000000001</v>
      </c>
      <c r="O450" s="153">
        <f t="shared" si="26"/>
        <v>7.6250000000000012E-2</v>
      </c>
    </row>
    <row r="451" spans="1:15" s="6" customFormat="1" ht="12.6" customHeight="1">
      <c r="A451" s="158" t="s">
        <v>1414</v>
      </c>
      <c r="B451" s="223" t="s">
        <v>1332</v>
      </c>
      <c r="C451" s="220">
        <f t="shared" si="27"/>
        <v>9.7250000000000003E-2</v>
      </c>
      <c r="D451" s="225"/>
      <c r="E451" s="155" t="s">
        <v>3311</v>
      </c>
      <c r="F451" s="151">
        <f t="shared" ref="F451:F514" si="28">SUM(O451)</f>
        <v>7.2250000000000009E-2</v>
      </c>
      <c r="G451" s="113">
        <v>42186</v>
      </c>
      <c r="H451" s="14"/>
      <c r="I451" s="26">
        <v>0.01</v>
      </c>
      <c r="J451" s="27">
        <v>1.6250000000000001E-2</v>
      </c>
      <c r="K451" s="26">
        <v>6.0000000000000001E-3</v>
      </c>
      <c r="L451" s="42">
        <v>6.5000000000000002E-2</v>
      </c>
      <c r="M451" s="42">
        <v>0.04</v>
      </c>
      <c r="N451" s="81">
        <f t="shared" ref="N451:N514" si="29">SUM(I451:L451)</f>
        <v>9.7250000000000003E-2</v>
      </c>
      <c r="O451" s="153">
        <f t="shared" ref="O451:O514" si="30">SUM(I451+J451+K451+M451)</f>
        <v>7.2250000000000009E-2</v>
      </c>
    </row>
    <row r="452" spans="1:15" s="6" customFormat="1" ht="12.6" customHeight="1">
      <c r="A452" s="158" t="s">
        <v>1347</v>
      </c>
      <c r="B452" s="221" t="s">
        <v>1292</v>
      </c>
      <c r="C452" s="220">
        <f t="shared" si="27"/>
        <v>9.1249999999999998E-2</v>
      </c>
      <c r="D452" s="225"/>
      <c r="E452" s="155" t="s">
        <v>3312</v>
      </c>
      <c r="F452" s="151">
        <f t="shared" si="28"/>
        <v>6.6250000000000003E-2</v>
      </c>
      <c r="G452" s="113">
        <v>43191</v>
      </c>
      <c r="H452" s="13"/>
      <c r="I452" s="26">
        <v>0.01</v>
      </c>
      <c r="J452" s="27">
        <v>1.6250000000000001E-2</v>
      </c>
      <c r="K452" s="26">
        <v>0</v>
      </c>
      <c r="L452" s="42">
        <v>6.5000000000000002E-2</v>
      </c>
      <c r="M452" s="42">
        <v>0.04</v>
      </c>
      <c r="N452" s="81">
        <f t="shared" si="29"/>
        <v>9.1249999999999998E-2</v>
      </c>
      <c r="O452" s="153">
        <f t="shared" si="30"/>
        <v>6.6250000000000003E-2</v>
      </c>
    </row>
    <row r="453" spans="1:15" s="6" customFormat="1" ht="12.6" customHeight="1">
      <c r="A453" s="158" t="s">
        <v>1790</v>
      </c>
      <c r="B453" s="221" t="s">
        <v>1801</v>
      </c>
      <c r="C453" s="220">
        <f t="shared" si="27"/>
        <v>0.10375000000000001</v>
      </c>
      <c r="D453" s="225"/>
      <c r="E453" s="155" t="s">
        <v>3313</v>
      </c>
      <c r="F453" s="151">
        <f t="shared" si="28"/>
        <v>7.8750000000000014E-2</v>
      </c>
      <c r="G453" s="113">
        <v>42826</v>
      </c>
      <c r="H453" s="13"/>
      <c r="I453" s="26">
        <v>0.01</v>
      </c>
      <c r="J453" s="27">
        <v>1.6250000000000001E-2</v>
      </c>
      <c r="K453" s="26">
        <v>1.2500000000000001E-2</v>
      </c>
      <c r="L453" s="42">
        <v>6.5000000000000002E-2</v>
      </c>
      <c r="M453" s="42">
        <v>0.04</v>
      </c>
      <c r="N453" s="81">
        <f t="shared" si="29"/>
        <v>0.10375000000000001</v>
      </c>
      <c r="O453" s="153">
        <f t="shared" si="30"/>
        <v>7.8750000000000014E-2</v>
      </c>
    </row>
    <row r="454" spans="1:15" s="6" customFormat="1" ht="12.6" customHeight="1">
      <c r="A454" s="158" t="s">
        <v>1676</v>
      </c>
      <c r="B454" s="223" t="s">
        <v>1328</v>
      </c>
      <c r="C454" s="220">
        <f>SUM(N454)</f>
        <v>9.1249999999999998E-2</v>
      </c>
      <c r="D454" s="225"/>
      <c r="E454" s="155" t="s">
        <v>3314</v>
      </c>
      <c r="F454" s="151">
        <f t="shared" si="28"/>
        <v>6.6250000000000003E-2</v>
      </c>
      <c r="G454" s="113">
        <v>42186</v>
      </c>
      <c r="H454" s="14"/>
      <c r="I454" s="26">
        <v>0.01</v>
      </c>
      <c r="J454" s="27">
        <v>1.6250000000000001E-2</v>
      </c>
      <c r="K454" s="26">
        <v>0</v>
      </c>
      <c r="L454" s="42">
        <v>6.5000000000000002E-2</v>
      </c>
      <c r="M454" s="42">
        <v>0.04</v>
      </c>
      <c r="N454" s="81">
        <f t="shared" si="29"/>
        <v>9.1249999999999998E-2</v>
      </c>
      <c r="O454" s="153">
        <f t="shared" si="30"/>
        <v>6.6250000000000003E-2</v>
      </c>
    </row>
    <row r="455" spans="1:15" s="6" customFormat="1" ht="12.6" customHeight="1">
      <c r="A455" s="158" t="s">
        <v>1286</v>
      </c>
      <c r="B455" s="221" t="s">
        <v>1287</v>
      </c>
      <c r="C455" s="220">
        <f t="shared" si="27"/>
        <v>0.10125000000000001</v>
      </c>
      <c r="D455" s="225"/>
      <c r="E455" s="155" t="s">
        <v>3315</v>
      </c>
      <c r="F455" s="151">
        <f t="shared" si="28"/>
        <v>7.6250000000000012E-2</v>
      </c>
      <c r="G455" s="113">
        <v>42186</v>
      </c>
      <c r="H455" s="13"/>
      <c r="I455" s="26">
        <v>0.01</v>
      </c>
      <c r="J455" s="27">
        <v>1.6250000000000001E-2</v>
      </c>
      <c r="K455" s="26">
        <v>0.01</v>
      </c>
      <c r="L455" s="42">
        <v>6.5000000000000002E-2</v>
      </c>
      <c r="M455" s="42">
        <v>0.04</v>
      </c>
      <c r="N455" s="81">
        <f t="shared" si="29"/>
        <v>0.10125000000000001</v>
      </c>
      <c r="O455" s="153">
        <f t="shared" si="30"/>
        <v>7.6250000000000012E-2</v>
      </c>
    </row>
    <row r="456" spans="1:15" s="6" customFormat="1" ht="12.6" customHeight="1">
      <c r="A456" s="158" t="s">
        <v>1800</v>
      </c>
      <c r="B456" s="221" t="s">
        <v>1799</v>
      </c>
      <c r="C456" s="220">
        <f t="shared" si="27"/>
        <v>9.1249999999999998E-2</v>
      </c>
      <c r="D456" s="225"/>
      <c r="E456" s="155" t="s">
        <v>3316</v>
      </c>
      <c r="F456" s="151">
        <f t="shared" si="28"/>
        <v>6.6250000000000003E-2</v>
      </c>
      <c r="G456" s="113">
        <v>42826</v>
      </c>
      <c r="H456" s="13"/>
      <c r="I456" s="26">
        <v>0.01</v>
      </c>
      <c r="J456" s="27">
        <v>1.6250000000000001E-2</v>
      </c>
      <c r="K456" s="26">
        <v>0</v>
      </c>
      <c r="L456" s="42">
        <v>6.5000000000000002E-2</v>
      </c>
      <c r="M456" s="42">
        <v>0.04</v>
      </c>
      <c r="N456" s="81">
        <f t="shared" si="29"/>
        <v>9.1249999999999998E-2</v>
      </c>
      <c r="O456" s="153">
        <f t="shared" si="30"/>
        <v>6.6250000000000003E-2</v>
      </c>
    </row>
    <row r="457" spans="1:15" s="6" customFormat="1" ht="12.6" customHeight="1">
      <c r="A457" s="158" t="s">
        <v>1397</v>
      </c>
      <c r="B457" s="221" t="s">
        <v>1398</v>
      </c>
      <c r="C457" s="220">
        <f t="shared" si="27"/>
        <v>0.10125000000000001</v>
      </c>
      <c r="D457" s="225"/>
      <c r="E457" s="155" t="s">
        <v>3317</v>
      </c>
      <c r="F457" s="151">
        <f t="shared" si="28"/>
        <v>7.6250000000000012E-2</v>
      </c>
      <c r="G457" s="113">
        <v>43647</v>
      </c>
      <c r="H457" s="13"/>
      <c r="I457" s="26">
        <v>0.01</v>
      </c>
      <c r="J457" s="27">
        <v>1.6250000000000001E-2</v>
      </c>
      <c r="K457" s="26">
        <v>0.01</v>
      </c>
      <c r="L457" s="42">
        <v>6.5000000000000002E-2</v>
      </c>
      <c r="M457" s="42">
        <v>0.04</v>
      </c>
      <c r="N457" s="81">
        <f t="shared" si="29"/>
        <v>0.10125000000000001</v>
      </c>
      <c r="O457" s="153">
        <f t="shared" si="30"/>
        <v>7.6250000000000012E-2</v>
      </c>
    </row>
    <row r="458" spans="1:15" s="6" customFormat="1" ht="12.6" customHeight="1">
      <c r="A458" s="158" t="s">
        <v>1794</v>
      </c>
      <c r="B458" s="221" t="s">
        <v>1795</v>
      </c>
      <c r="C458" s="220">
        <f t="shared" si="27"/>
        <v>9.1249999999999998E-2</v>
      </c>
      <c r="D458" s="225"/>
      <c r="E458" s="155" t="s">
        <v>3318</v>
      </c>
      <c r="F458" s="151">
        <f t="shared" si="28"/>
        <v>6.6250000000000003E-2</v>
      </c>
      <c r="G458" s="113">
        <v>42826</v>
      </c>
      <c r="H458" s="13"/>
      <c r="I458" s="26">
        <v>0.01</v>
      </c>
      <c r="J458" s="27">
        <v>1.6250000000000001E-2</v>
      </c>
      <c r="K458" s="26">
        <v>0</v>
      </c>
      <c r="L458" s="42">
        <v>6.5000000000000002E-2</v>
      </c>
      <c r="M458" s="42">
        <v>0.04</v>
      </c>
      <c r="N458" s="81">
        <f t="shared" si="29"/>
        <v>9.1249999999999998E-2</v>
      </c>
      <c r="O458" s="153">
        <f t="shared" si="30"/>
        <v>6.6250000000000003E-2</v>
      </c>
    </row>
    <row r="459" spans="1:15" s="6" customFormat="1" ht="12.6" customHeight="1">
      <c r="A459" s="158" t="s">
        <v>1391</v>
      </c>
      <c r="B459" s="223" t="s">
        <v>1310</v>
      </c>
      <c r="C459" s="220">
        <f t="shared" si="27"/>
        <v>9.7250000000000003E-2</v>
      </c>
      <c r="D459" s="225"/>
      <c r="E459" s="155" t="s">
        <v>3319</v>
      </c>
      <c r="F459" s="151">
        <f t="shared" si="28"/>
        <v>7.2250000000000009E-2</v>
      </c>
      <c r="G459" s="113">
        <v>42186</v>
      </c>
      <c r="H459" s="13"/>
      <c r="I459" s="26">
        <v>0.01</v>
      </c>
      <c r="J459" s="27">
        <v>1.6250000000000001E-2</v>
      </c>
      <c r="K459" s="26">
        <v>6.0000000000000001E-3</v>
      </c>
      <c r="L459" s="42">
        <v>6.5000000000000002E-2</v>
      </c>
      <c r="M459" s="42">
        <v>0.04</v>
      </c>
      <c r="N459" s="81">
        <f t="shared" si="29"/>
        <v>9.7250000000000003E-2</v>
      </c>
      <c r="O459" s="153">
        <f t="shared" si="30"/>
        <v>7.2250000000000009E-2</v>
      </c>
    </row>
    <row r="460" spans="1:15" s="6" customFormat="1" ht="12.6" customHeight="1">
      <c r="A460" s="158" t="s">
        <v>1591</v>
      </c>
      <c r="B460" s="221" t="s">
        <v>1592</v>
      </c>
      <c r="C460" s="220">
        <f t="shared" si="27"/>
        <v>0.10125000000000001</v>
      </c>
      <c r="D460" s="225"/>
      <c r="E460" s="155" t="s">
        <v>3320</v>
      </c>
      <c r="F460" s="151">
        <f t="shared" si="28"/>
        <v>7.6250000000000012E-2</v>
      </c>
      <c r="G460" s="113">
        <v>42186</v>
      </c>
      <c r="H460" s="13"/>
      <c r="I460" s="26">
        <v>0.01</v>
      </c>
      <c r="J460" s="27">
        <v>1.6250000000000001E-2</v>
      </c>
      <c r="K460" s="26">
        <v>0.01</v>
      </c>
      <c r="L460" s="42">
        <v>6.5000000000000002E-2</v>
      </c>
      <c r="M460" s="42">
        <v>0.04</v>
      </c>
      <c r="N460" s="81">
        <f t="shared" si="29"/>
        <v>0.10125000000000001</v>
      </c>
      <c r="O460" s="153">
        <f t="shared" si="30"/>
        <v>7.6250000000000012E-2</v>
      </c>
    </row>
    <row r="461" spans="1:15" s="6" customFormat="1" ht="12.6" customHeight="1">
      <c r="A461" s="116" t="s">
        <v>478</v>
      </c>
      <c r="B461" s="219" t="s">
        <v>479</v>
      </c>
      <c r="C461" s="220">
        <f t="shared" si="27"/>
        <v>6.5000000000000002E-2</v>
      </c>
      <c r="D461" s="225"/>
      <c r="E461" s="155" t="s">
        <v>3323</v>
      </c>
      <c r="F461" s="151">
        <f t="shared" si="28"/>
        <v>0.04</v>
      </c>
      <c r="G461" s="113">
        <v>42186</v>
      </c>
      <c r="H461" s="13"/>
      <c r="I461" s="26">
        <v>0</v>
      </c>
      <c r="J461" s="26">
        <v>0</v>
      </c>
      <c r="K461" s="26">
        <v>0</v>
      </c>
      <c r="L461" s="42">
        <v>6.5000000000000002E-2</v>
      </c>
      <c r="M461" s="42">
        <v>0.04</v>
      </c>
      <c r="N461" s="81">
        <f t="shared" si="29"/>
        <v>6.5000000000000002E-2</v>
      </c>
      <c r="O461" s="153">
        <f t="shared" si="30"/>
        <v>0.04</v>
      </c>
    </row>
    <row r="462" spans="1:15" s="6" customFormat="1" ht="12.6" customHeight="1">
      <c r="A462" s="116" t="s">
        <v>1079</v>
      </c>
      <c r="B462" s="219" t="s">
        <v>1080</v>
      </c>
      <c r="C462" s="220">
        <f t="shared" si="27"/>
        <v>7.4999999999999997E-2</v>
      </c>
      <c r="D462" s="225"/>
      <c r="E462" s="155" t="s">
        <v>3324</v>
      </c>
      <c r="F462" s="151">
        <f t="shared" si="28"/>
        <v>0.05</v>
      </c>
      <c r="G462" s="113">
        <v>42186</v>
      </c>
      <c r="H462" s="13"/>
      <c r="I462" s="26">
        <v>0.01</v>
      </c>
      <c r="J462" s="26">
        <v>0</v>
      </c>
      <c r="K462" s="26">
        <v>0</v>
      </c>
      <c r="L462" s="42">
        <v>6.5000000000000002E-2</v>
      </c>
      <c r="M462" s="42">
        <v>0.04</v>
      </c>
      <c r="N462" s="81">
        <f t="shared" si="29"/>
        <v>7.4999999999999997E-2</v>
      </c>
      <c r="O462" s="153">
        <f t="shared" si="30"/>
        <v>0.05</v>
      </c>
    </row>
    <row r="463" spans="1:15" s="6" customFormat="1" ht="12.6" customHeight="1">
      <c r="A463" s="116" t="s">
        <v>1131</v>
      </c>
      <c r="B463" s="219" t="s">
        <v>1132</v>
      </c>
      <c r="C463" s="220">
        <f t="shared" si="27"/>
        <v>9.2499999999999999E-2</v>
      </c>
      <c r="D463" s="225"/>
      <c r="E463" s="155" t="s">
        <v>3325</v>
      </c>
      <c r="F463" s="151">
        <f t="shared" si="28"/>
        <v>6.7500000000000004E-2</v>
      </c>
      <c r="G463" s="113">
        <v>43922</v>
      </c>
      <c r="H463" s="14"/>
      <c r="I463" s="26">
        <v>0.02</v>
      </c>
      <c r="J463" s="26">
        <v>7.4999999999999997E-3</v>
      </c>
      <c r="K463" s="26">
        <v>0</v>
      </c>
      <c r="L463" s="42">
        <v>6.5000000000000002E-2</v>
      </c>
      <c r="M463" s="42">
        <v>0.04</v>
      </c>
      <c r="N463" s="81">
        <f t="shared" si="29"/>
        <v>9.2499999999999999E-2</v>
      </c>
      <c r="O463" s="153">
        <f t="shared" si="30"/>
        <v>6.7500000000000004E-2</v>
      </c>
    </row>
    <row r="464" spans="1:15" s="6" customFormat="1" ht="12.6" customHeight="1">
      <c r="A464" s="116" t="s">
        <v>1448</v>
      </c>
      <c r="B464" s="219" t="s">
        <v>1449</v>
      </c>
      <c r="C464" s="220">
        <f t="shared" si="27"/>
        <v>8.5000000000000006E-2</v>
      </c>
      <c r="D464" s="225"/>
      <c r="E464" s="155" t="s">
        <v>3326</v>
      </c>
      <c r="F464" s="151">
        <f t="shared" si="28"/>
        <v>0.06</v>
      </c>
      <c r="G464" s="113">
        <v>44927</v>
      </c>
      <c r="H464" s="13"/>
      <c r="I464" s="26">
        <v>0.01</v>
      </c>
      <c r="J464" s="27">
        <v>0.01</v>
      </c>
      <c r="K464" s="26">
        <v>0</v>
      </c>
      <c r="L464" s="42">
        <v>6.5000000000000002E-2</v>
      </c>
      <c r="M464" s="42">
        <v>0.04</v>
      </c>
      <c r="N464" s="81">
        <f t="shared" si="29"/>
        <v>8.5000000000000006E-2</v>
      </c>
      <c r="O464" s="153">
        <f t="shared" si="30"/>
        <v>0.06</v>
      </c>
    </row>
    <row r="465" spans="1:15" s="6" customFormat="1" ht="12.6" customHeight="1">
      <c r="A465" s="116" t="s">
        <v>480</v>
      </c>
      <c r="B465" s="219" t="s">
        <v>483</v>
      </c>
      <c r="C465" s="220">
        <f t="shared" si="27"/>
        <v>0.09</v>
      </c>
      <c r="D465" s="225"/>
      <c r="E465" s="155" t="s">
        <v>3327</v>
      </c>
      <c r="F465" s="151">
        <f t="shared" si="28"/>
        <v>6.5000000000000002E-2</v>
      </c>
      <c r="G465" s="113">
        <v>42917</v>
      </c>
      <c r="H465" s="14"/>
      <c r="I465" s="26">
        <v>1.4999999999999999E-2</v>
      </c>
      <c r="J465" s="27">
        <v>0.01</v>
      </c>
      <c r="K465" s="26">
        <v>0</v>
      </c>
      <c r="L465" s="42">
        <v>6.5000000000000002E-2</v>
      </c>
      <c r="M465" s="42">
        <v>0.04</v>
      </c>
      <c r="N465" s="81">
        <f t="shared" si="29"/>
        <v>0.09</v>
      </c>
      <c r="O465" s="153">
        <f t="shared" si="30"/>
        <v>6.5000000000000002E-2</v>
      </c>
    </row>
    <row r="466" spans="1:15" s="6" customFormat="1" ht="12.6" customHeight="1">
      <c r="A466" s="116" t="s">
        <v>494</v>
      </c>
      <c r="B466" s="219" t="s">
        <v>495</v>
      </c>
      <c r="C466" s="220">
        <f t="shared" si="27"/>
        <v>0.08</v>
      </c>
      <c r="D466" s="225"/>
      <c r="E466" s="155" t="s">
        <v>3328</v>
      </c>
      <c r="F466" s="151">
        <f t="shared" si="28"/>
        <v>5.5E-2</v>
      </c>
      <c r="G466" s="113">
        <v>42917</v>
      </c>
      <c r="H466" s="13"/>
      <c r="I466" s="26">
        <v>1.4999999999999999E-2</v>
      </c>
      <c r="J466" s="27">
        <v>0</v>
      </c>
      <c r="K466" s="26">
        <v>0</v>
      </c>
      <c r="L466" s="42">
        <v>6.5000000000000002E-2</v>
      </c>
      <c r="M466" s="42">
        <v>0.04</v>
      </c>
      <c r="N466" s="81">
        <f t="shared" si="29"/>
        <v>0.08</v>
      </c>
      <c r="O466" s="153">
        <f t="shared" si="30"/>
        <v>5.5E-2</v>
      </c>
    </row>
    <row r="467" spans="1:15" s="6" customFormat="1" ht="12.6" customHeight="1">
      <c r="A467" s="116" t="s">
        <v>196</v>
      </c>
      <c r="B467" s="219" t="s">
        <v>197</v>
      </c>
      <c r="C467" s="220">
        <f t="shared" si="27"/>
        <v>8.5000000000000006E-2</v>
      </c>
      <c r="D467" s="225"/>
      <c r="E467" s="155" t="s">
        <v>3329</v>
      </c>
      <c r="F467" s="151">
        <f t="shared" si="28"/>
        <v>0.06</v>
      </c>
      <c r="G467" s="113">
        <v>42186</v>
      </c>
      <c r="H467" s="13"/>
      <c r="I467" s="26">
        <v>0.01</v>
      </c>
      <c r="J467" s="27">
        <v>0.01</v>
      </c>
      <c r="K467" s="26">
        <v>0</v>
      </c>
      <c r="L467" s="42">
        <v>6.5000000000000002E-2</v>
      </c>
      <c r="M467" s="42">
        <v>0.04</v>
      </c>
      <c r="N467" s="81">
        <f t="shared" si="29"/>
        <v>8.5000000000000006E-2</v>
      </c>
      <c r="O467" s="153">
        <f t="shared" si="30"/>
        <v>0.06</v>
      </c>
    </row>
    <row r="468" spans="1:15" s="6" customFormat="1" ht="12.6" customHeight="1">
      <c r="A468" s="116" t="s">
        <v>1474</v>
      </c>
      <c r="B468" s="219" t="s">
        <v>1475</v>
      </c>
      <c r="C468" s="220">
        <f t="shared" si="27"/>
        <v>8.2500000000000004E-2</v>
      </c>
      <c r="D468" s="225"/>
      <c r="E468" s="155" t="s">
        <v>3330</v>
      </c>
      <c r="F468" s="151">
        <f t="shared" si="28"/>
        <v>5.7500000000000002E-2</v>
      </c>
      <c r="G468" s="113">
        <v>42186</v>
      </c>
      <c r="H468" s="14"/>
      <c r="I468" s="26">
        <v>0.01</v>
      </c>
      <c r="J468" s="26">
        <v>7.4999999999999997E-3</v>
      </c>
      <c r="K468" s="26">
        <v>0</v>
      </c>
      <c r="L468" s="42">
        <v>6.5000000000000002E-2</v>
      </c>
      <c r="M468" s="42">
        <v>0.04</v>
      </c>
      <c r="N468" s="81">
        <f t="shared" si="29"/>
        <v>8.2500000000000004E-2</v>
      </c>
      <c r="O468" s="153">
        <f t="shared" si="30"/>
        <v>5.7500000000000002E-2</v>
      </c>
    </row>
    <row r="469" spans="1:15" s="6" customFormat="1" ht="12.6" customHeight="1">
      <c r="A469" s="116" t="s">
        <v>502</v>
      </c>
      <c r="B469" s="219" t="s">
        <v>503</v>
      </c>
      <c r="C469" s="220">
        <f t="shared" ref="C469:C560" si="31">SUM(N469)</f>
        <v>7.4999999999999997E-2</v>
      </c>
      <c r="D469" s="225"/>
      <c r="E469" s="155" t="s">
        <v>3331</v>
      </c>
      <c r="F469" s="151">
        <f t="shared" si="28"/>
        <v>0.05</v>
      </c>
      <c r="G469" s="113">
        <v>42186</v>
      </c>
      <c r="H469" s="13"/>
      <c r="I469" s="26">
        <v>0.01</v>
      </c>
      <c r="J469" s="26">
        <v>0</v>
      </c>
      <c r="K469" s="26">
        <v>0</v>
      </c>
      <c r="L469" s="42">
        <v>6.5000000000000002E-2</v>
      </c>
      <c r="M469" s="42">
        <v>0.04</v>
      </c>
      <c r="N469" s="81">
        <f t="shared" si="29"/>
        <v>7.4999999999999997E-2</v>
      </c>
      <c r="O469" s="153">
        <f t="shared" si="30"/>
        <v>0.05</v>
      </c>
    </row>
    <row r="470" spans="1:15" s="6" customFormat="1" ht="12.6" customHeight="1">
      <c r="A470" s="116" t="s">
        <v>851</v>
      </c>
      <c r="B470" s="219" t="s">
        <v>852</v>
      </c>
      <c r="C470" s="220">
        <f t="shared" si="31"/>
        <v>7.0000000000000007E-2</v>
      </c>
      <c r="D470" s="225"/>
      <c r="E470" s="155" t="s">
        <v>3332</v>
      </c>
      <c r="F470" s="151">
        <f t="shared" si="28"/>
        <v>4.4999999999999998E-2</v>
      </c>
      <c r="G470" s="113">
        <v>42186</v>
      </c>
      <c r="H470" s="14"/>
      <c r="I470" s="26">
        <v>5.0000000000000001E-3</v>
      </c>
      <c r="J470" s="26">
        <v>0</v>
      </c>
      <c r="K470" s="26">
        <v>0</v>
      </c>
      <c r="L470" s="42">
        <v>6.5000000000000002E-2</v>
      </c>
      <c r="M470" s="42">
        <v>0.04</v>
      </c>
      <c r="N470" s="81">
        <f t="shared" si="29"/>
        <v>7.0000000000000007E-2</v>
      </c>
      <c r="O470" s="153">
        <f t="shared" si="30"/>
        <v>4.4999999999999998E-2</v>
      </c>
    </row>
    <row r="471" spans="1:15" s="6" customFormat="1" ht="12.6" customHeight="1">
      <c r="A471" s="116" t="s">
        <v>1098</v>
      </c>
      <c r="B471" s="219" t="s">
        <v>1099</v>
      </c>
      <c r="C471" s="220">
        <f t="shared" si="31"/>
        <v>7.7499999999999999E-2</v>
      </c>
      <c r="D471" s="225"/>
      <c r="E471" s="155" t="s">
        <v>3333</v>
      </c>
      <c r="F471" s="151">
        <f t="shared" si="28"/>
        <v>5.2500000000000005E-2</v>
      </c>
      <c r="G471" s="113">
        <v>42186</v>
      </c>
      <c r="H471" s="13"/>
      <c r="I471" s="26">
        <v>1.2500000000000001E-2</v>
      </c>
      <c r="J471" s="26">
        <v>0</v>
      </c>
      <c r="K471" s="26">
        <v>0</v>
      </c>
      <c r="L471" s="42">
        <v>6.5000000000000002E-2</v>
      </c>
      <c r="M471" s="42">
        <v>0.04</v>
      </c>
      <c r="N471" s="81">
        <f t="shared" si="29"/>
        <v>7.7499999999999999E-2</v>
      </c>
      <c r="O471" s="153">
        <f t="shared" si="30"/>
        <v>5.2500000000000005E-2</v>
      </c>
    </row>
    <row r="472" spans="1:15" s="6" customFormat="1" ht="12.6" customHeight="1">
      <c r="A472" s="116" t="s">
        <v>1007</v>
      </c>
      <c r="B472" s="219" t="s">
        <v>1008</v>
      </c>
      <c r="C472" s="220">
        <f t="shared" si="31"/>
        <v>8.5000000000000006E-2</v>
      </c>
      <c r="D472" s="225"/>
      <c r="E472" s="155" t="s">
        <v>3334</v>
      </c>
      <c r="F472" s="151">
        <f t="shared" si="28"/>
        <v>0.06</v>
      </c>
      <c r="G472" s="113">
        <v>42278</v>
      </c>
      <c r="H472" s="13"/>
      <c r="I472" s="26">
        <v>0</v>
      </c>
      <c r="J472" s="27">
        <v>0.02</v>
      </c>
      <c r="K472" s="26">
        <v>0</v>
      </c>
      <c r="L472" s="42">
        <v>6.5000000000000002E-2</v>
      </c>
      <c r="M472" s="42">
        <v>0.04</v>
      </c>
      <c r="N472" s="81">
        <f t="shared" si="29"/>
        <v>8.5000000000000006E-2</v>
      </c>
      <c r="O472" s="153">
        <f t="shared" si="30"/>
        <v>0.06</v>
      </c>
    </row>
    <row r="473" spans="1:15" s="6" customFormat="1" ht="12.6" customHeight="1">
      <c r="A473" s="116" t="s">
        <v>551</v>
      </c>
      <c r="B473" s="219" t="s">
        <v>552</v>
      </c>
      <c r="C473" s="220">
        <f t="shared" si="31"/>
        <v>9.5000000000000001E-2</v>
      </c>
      <c r="D473" s="225"/>
      <c r="E473" s="155" t="s">
        <v>3335</v>
      </c>
      <c r="F473" s="151">
        <f t="shared" si="28"/>
        <v>7.0000000000000007E-2</v>
      </c>
      <c r="G473" s="113">
        <v>43556</v>
      </c>
      <c r="H473" s="14"/>
      <c r="I473" s="26">
        <v>0.01</v>
      </c>
      <c r="J473" s="27">
        <v>0.02</v>
      </c>
      <c r="K473" s="26">
        <v>0</v>
      </c>
      <c r="L473" s="42">
        <v>6.5000000000000002E-2</v>
      </c>
      <c r="M473" s="42">
        <v>0.04</v>
      </c>
      <c r="N473" s="81">
        <f t="shared" si="29"/>
        <v>9.5000000000000001E-2</v>
      </c>
      <c r="O473" s="153">
        <f t="shared" si="30"/>
        <v>7.0000000000000007E-2</v>
      </c>
    </row>
    <row r="474" spans="1:15" s="6" customFormat="1" ht="12.6" customHeight="1">
      <c r="A474" s="116" t="s">
        <v>1434</v>
      </c>
      <c r="B474" s="219" t="s">
        <v>1435</v>
      </c>
      <c r="C474" s="220">
        <f t="shared" si="31"/>
        <v>8.7499999999999994E-2</v>
      </c>
      <c r="D474" s="225"/>
      <c r="E474" s="155" t="s">
        <v>3336</v>
      </c>
      <c r="F474" s="151">
        <f t="shared" si="28"/>
        <v>6.25E-2</v>
      </c>
      <c r="G474" s="113">
        <v>42186</v>
      </c>
      <c r="H474" s="13"/>
      <c r="I474" s="26">
        <v>1.2500000000000001E-2</v>
      </c>
      <c r="J474" s="26">
        <v>0.01</v>
      </c>
      <c r="K474" s="26">
        <v>0</v>
      </c>
      <c r="L474" s="42">
        <v>6.5000000000000002E-2</v>
      </c>
      <c r="M474" s="42">
        <v>0.04</v>
      </c>
      <c r="N474" s="81">
        <f t="shared" si="29"/>
        <v>8.7499999999999994E-2</v>
      </c>
      <c r="O474" s="153">
        <f t="shared" si="30"/>
        <v>6.25E-2</v>
      </c>
    </row>
    <row r="475" spans="1:15" s="6" customFormat="1" ht="12.6" customHeight="1">
      <c r="A475" s="116" t="s">
        <v>504</v>
      </c>
      <c r="B475" s="219" t="s">
        <v>513</v>
      </c>
      <c r="C475" s="220">
        <f t="shared" si="31"/>
        <v>7.7499999999999999E-2</v>
      </c>
      <c r="D475" s="225"/>
      <c r="E475" s="155" t="s">
        <v>3337</v>
      </c>
      <c r="F475" s="151">
        <f t="shared" si="28"/>
        <v>5.2500000000000005E-2</v>
      </c>
      <c r="G475" s="113">
        <v>42186</v>
      </c>
      <c r="H475" s="14"/>
      <c r="I475" s="26">
        <v>1.2500000000000001E-2</v>
      </c>
      <c r="J475" s="26">
        <v>0</v>
      </c>
      <c r="K475" s="26">
        <v>0</v>
      </c>
      <c r="L475" s="42">
        <v>6.5000000000000002E-2</v>
      </c>
      <c r="M475" s="42">
        <v>0.04</v>
      </c>
      <c r="N475" s="81">
        <f t="shared" si="29"/>
        <v>7.7499999999999999E-2</v>
      </c>
      <c r="O475" s="153">
        <f t="shared" si="30"/>
        <v>5.2500000000000005E-2</v>
      </c>
    </row>
    <row r="476" spans="1:15" s="6" customFormat="1" ht="12.6" customHeight="1">
      <c r="A476" s="116" t="s">
        <v>519</v>
      </c>
      <c r="B476" s="219" t="s">
        <v>520</v>
      </c>
      <c r="C476" s="220">
        <f t="shared" si="31"/>
        <v>7.7499999999999999E-2</v>
      </c>
      <c r="D476" s="225"/>
      <c r="E476" s="155" t="s">
        <v>3338</v>
      </c>
      <c r="F476" s="151">
        <f t="shared" si="28"/>
        <v>5.2500000000000005E-2</v>
      </c>
      <c r="G476" s="113">
        <v>42186</v>
      </c>
      <c r="H476" s="13"/>
      <c r="I476" s="26">
        <v>1.2500000000000001E-2</v>
      </c>
      <c r="J476" s="26">
        <v>0</v>
      </c>
      <c r="K476" s="26">
        <v>0</v>
      </c>
      <c r="L476" s="42">
        <v>6.5000000000000002E-2</v>
      </c>
      <c r="M476" s="42">
        <v>0.04</v>
      </c>
      <c r="N476" s="81">
        <f t="shared" si="29"/>
        <v>7.7499999999999999E-2</v>
      </c>
      <c r="O476" s="153">
        <f t="shared" si="30"/>
        <v>5.2500000000000005E-2</v>
      </c>
    </row>
    <row r="477" spans="1:15" s="6" customFormat="1" ht="12.6" customHeight="1">
      <c r="A477" s="116" t="s">
        <v>1639</v>
      </c>
      <c r="B477" s="219" t="s">
        <v>446</v>
      </c>
      <c r="C477" s="220">
        <f t="shared" si="31"/>
        <v>7.9750000000000001E-2</v>
      </c>
      <c r="D477" s="225"/>
      <c r="E477" s="155" t="s">
        <v>3339</v>
      </c>
      <c r="F477" s="151">
        <f t="shared" si="28"/>
        <v>5.475E-2</v>
      </c>
      <c r="G477" s="113">
        <v>42826</v>
      </c>
      <c r="H477" s="13"/>
      <c r="I477" s="26">
        <v>1.4749999999999999E-2</v>
      </c>
      <c r="J477" s="26">
        <v>0</v>
      </c>
      <c r="K477" s="26">
        <v>0</v>
      </c>
      <c r="L477" s="42">
        <v>6.5000000000000002E-2</v>
      </c>
      <c r="M477" s="42">
        <v>0.04</v>
      </c>
      <c r="N477" s="81">
        <f t="shared" si="29"/>
        <v>7.9750000000000001E-2</v>
      </c>
      <c r="O477" s="153">
        <f t="shared" si="30"/>
        <v>5.475E-2</v>
      </c>
    </row>
    <row r="478" spans="1:15" s="6" customFormat="1" ht="12.6" customHeight="1">
      <c r="A478" s="116" t="s">
        <v>1640</v>
      </c>
      <c r="B478" s="219" t="s">
        <v>1289</v>
      </c>
      <c r="C478" s="220">
        <f t="shared" si="31"/>
        <v>7.4999999999999997E-2</v>
      </c>
      <c r="D478" s="225"/>
      <c r="E478" s="155" t="s">
        <v>3340</v>
      </c>
      <c r="F478" s="151">
        <f t="shared" si="28"/>
        <v>0.05</v>
      </c>
      <c r="G478" s="113">
        <v>42186</v>
      </c>
      <c r="H478" s="14"/>
      <c r="I478" s="26">
        <v>0.01</v>
      </c>
      <c r="J478" s="26">
        <v>0</v>
      </c>
      <c r="K478" s="26">
        <v>0</v>
      </c>
      <c r="L478" s="42">
        <v>6.5000000000000002E-2</v>
      </c>
      <c r="M478" s="42">
        <v>0.04</v>
      </c>
      <c r="N478" s="81">
        <f t="shared" si="29"/>
        <v>7.4999999999999997E-2</v>
      </c>
      <c r="O478" s="153">
        <f t="shared" si="30"/>
        <v>0.05</v>
      </c>
    </row>
    <row r="479" spans="1:15" s="6" customFormat="1" ht="12.6" customHeight="1">
      <c r="A479" s="116" t="s">
        <v>476</v>
      </c>
      <c r="B479" s="219" t="s">
        <v>477</v>
      </c>
      <c r="C479" s="220">
        <f t="shared" si="31"/>
        <v>7.4999999999999997E-2</v>
      </c>
      <c r="D479" s="225"/>
      <c r="E479" s="155" t="s">
        <v>3341</v>
      </c>
      <c r="F479" s="151">
        <f t="shared" si="28"/>
        <v>0.05</v>
      </c>
      <c r="G479" s="113">
        <v>42186</v>
      </c>
      <c r="H479" s="13"/>
      <c r="I479" s="26">
        <v>0</v>
      </c>
      <c r="J479" s="27">
        <v>0.01</v>
      </c>
      <c r="K479" s="26">
        <v>0</v>
      </c>
      <c r="L479" s="42">
        <v>6.5000000000000002E-2</v>
      </c>
      <c r="M479" s="42">
        <v>0.04</v>
      </c>
      <c r="N479" s="81">
        <f t="shared" si="29"/>
        <v>7.4999999999999997E-2</v>
      </c>
      <c r="O479" s="153">
        <f t="shared" si="30"/>
        <v>0.05</v>
      </c>
    </row>
    <row r="480" spans="1:15" s="6" customFormat="1" ht="12.6" customHeight="1">
      <c r="A480" s="116" t="s">
        <v>1462</v>
      </c>
      <c r="B480" s="219" t="s">
        <v>1463</v>
      </c>
      <c r="C480" s="220">
        <f t="shared" si="31"/>
        <v>7.7499999999999999E-2</v>
      </c>
      <c r="D480" s="225"/>
      <c r="E480" s="155" t="s">
        <v>3342</v>
      </c>
      <c r="F480" s="151">
        <f t="shared" si="28"/>
        <v>5.2500000000000005E-2</v>
      </c>
      <c r="G480" s="113">
        <v>42186</v>
      </c>
      <c r="H480" s="14"/>
      <c r="I480" s="26">
        <v>1.2500000000000001E-2</v>
      </c>
      <c r="J480" s="27">
        <v>0</v>
      </c>
      <c r="K480" s="26">
        <v>0</v>
      </c>
      <c r="L480" s="42">
        <v>6.5000000000000002E-2</v>
      </c>
      <c r="M480" s="42">
        <v>0.04</v>
      </c>
      <c r="N480" s="81">
        <f t="shared" si="29"/>
        <v>7.7499999999999999E-2</v>
      </c>
      <c r="O480" s="153">
        <f t="shared" si="30"/>
        <v>5.2500000000000005E-2</v>
      </c>
    </row>
    <row r="481" spans="1:15" s="6" customFormat="1" ht="12.6" customHeight="1">
      <c r="A481" s="116" t="s">
        <v>254</v>
      </c>
      <c r="B481" s="219" t="s">
        <v>255</v>
      </c>
      <c r="C481" s="220">
        <f t="shared" si="31"/>
        <v>0.09</v>
      </c>
      <c r="D481" s="225"/>
      <c r="E481" s="155" t="s">
        <v>3343</v>
      </c>
      <c r="F481" s="151">
        <f t="shared" si="28"/>
        <v>6.5000000000000002E-2</v>
      </c>
      <c r="G481" s="113">
        <v>42186</v>
      </c>
      <c r="H481" s="13"/>
      <c r="I481" s="26">
        <v>1.4999999999999999E-2</v>
      </c>
      <c r="J481" s="27">
        <v>0.01</v>
      </c>
      <c r="K481" s="26">
        <v>0</v>
      </c>
      <c r="L481" s="42">
        <v>6.5000000000000002E-2</v>
      </c>
      <c r="M481" s="42">
        <v>0.04</v>
      </c>
      <c r="N481" s="81">
        <f t="shared" si="29"/>
        <v>0.09</v>
      </c>
      <c r="O481" s="153">
        <f t="shared" si="30"/>
        <v>6.5000000000000002E-2</v>
      </c>
    </row>
    <row r="482" spans="1:15" s="6" customFormat="1" ht="12.6" customHeight="1">
      <c r="A482" s="116" t="s">
        <v>3851</v>
      </c>
      <c r="B482" s="219" t="s">
        <v>523</v>
      </c>
      <c r="C482" s="220">
        <f t="shared" si="31"/>
        <v>7.4999999999999997E-2</v>
      </c>
      <c r="D482" s="225"/>
      <c r="E482" s="155" t="s">
        <v>3989</v>
      </c>
      <c r="F482" s="151">
        <f t="shared" si="28"/>
        <v>0.05</v>
      </c>
      <c r="G482" s="113">
        <v>42186</v>
      </c>
      <c r="H482" s="13"/>
      <c r="I482" s="26">
        <v>0.01</v>
      </c>
      <c r="J482" s="27">
        <v>0</v>
      </c>
      <c r="K482" s="26">
        <v>0</v>
      </c>
      <c r="L482" s="42">
        <v>6.5000000000000002E-2</v>
      </c>
      <c r="M482" s="42">
        <v>0.04</v>
      </c>
      <c r="N482" s="81">
        <f t="shared" si="29"/>
        <v>7.4999999999999997E-2</v>
      </c>
      <c r="O482" s="153">
        <f t="shared" si="30"/>
        <v>0.05</v>
      </c>
    </row>
    <row r="483" spans="1:15" s="6" customFormat="1" ht="12.6" customHeight="1">
      <c r="A483" s="116" t="s">
        <v>921</v>
      </c>
      <c r="B483" s="219" t="s">
        <v>922</v>
      </c>
      <c r="C483" s="220">
        <f t="shared" si="31"/>
        <v>7.4999999999999997E-2</v>
      </c>
      <c r="D483" s="225"/>
      <c r="E483" s="155" t="s">
        <v>3344</v>
      </c>
      <c r="F483" s="151">
        <f t="shared" si="28"/>
        <v>0.05</v>
      </c>
      <c r="G483" s="113">
        <v>43647</v>
      </c>
      <c r="H483" s="14"/>
      <c r="I483" s="26">
        <v>0.01</v>
      </c>
      <c r="J483" s="27">
        <v>0</v>
      </c>
      <c r="K483" s="26">
        <v>0</v>
      </c>
      <c r="L483" s="42">
        <v>6.5000000000000002E-2</v>
      </c>
      <c r="M483" s="42">
        <v>0.04</v>
      </c>
      <c r="N483" s="81">
        <f t="shared" si="29"/>
        <v>7.4999999999999997E-2</v>
      </c>
      <c r="O483" s="153">
        <f t="shared" si="30"/>
        <v>0.05</v>
      </c>
    </row>
    <row r="484" spans="1:15" s="6" customFormat="1" ht="12.6" customHeight="1">
      <c r="A484" s="116" t="s">
        <v>529</v>
      </c>
      <c r="B484" s="219" t="s">
        <v>530</v>
      </c>
      <c r="C484" s="220">
        <f t="shared" si="31"/>
        <v>8.9499999999999996E-2</v>
      </c>
      <c r="D484" s="225"/>
      <c r="E484" s="155" t="s">
        <v>3345</v>
      </c>
      <c r="F484" s="151">
        <f t="shared" si="28"/>
        <v>6.4500000000000002E-2</v>
      </c>
      <c r="G484" s="113">
        <v>43009</v>
      </c>
      <c r="H484" s="13"/>
      <c r="I484" s="26">
        <v>0.01</v>
      </c>
      <c r="J484" s="27">
        <v>1.4500000000000001E-2</v>
      </c>
      <c r="K484" s="26">
        <v>0</v>
      </c>
      <c r="L484" s="42">
        <v>6.5000000000000002E-2</v>
      </c>
      <c r="M484" s="42">
        <v>0.04</v>
      </c>
      <c r="N484" s="81">
        <f t="shared" si="29"/>
        <v>8.9499999999999996E-2</v>
      </c>
      <c r="O484" s="153">
        <f t="shared" si="30"/>
        <v>6.4500000000000002E-2</v>
      </c>
    </row>
    <row r="485" spans="1:15" s="6" customFormat="1" ht="12.6" customHeight="1">
      <c r="A485" s="158" t="s">
        <v>1860</v>
      </c>
      <c r="B485" s="219" t="s">
        <v>1861</v>
      </c>
      <c r="C485" s="220">
        <f t="shared" si="31"/>
        <v>9.9500000000000005E-2</v>
      </c>
      <c r="D485" s="225"/>
      <c r="E485" s="155" t="s">
        <v>3346</v>
      </c>
      <c r="F485" s="151">
        <f t="shared" si="28"/>
        <v>7.4500000000000011E-2</v>
      </c>
      <c r="G485" s="113">
        <v>43009</v>
      </c>
      <c r="H485" s="13"/>
      <c r="I485" s="26">
        <v>0.01</v>
      </c>
      <c r="J485" s="27">
        <v>1.4500000000000001E-2</v>
      </c>
      <c r="K485" s="26">
        <v>0.01</v>
      </c>
      <c r="L485" s="42">
        <v>6.5000000000000002E-2</v>
      </c>
      <c r="M485" s="42">
        <v>0.04</v>
      </c>
      <c r="N485" s="81">
        <f t="shared" si="29"/>
        <v>9.9500000000000005E-2</v>
      </c>
      <c r="O485" s="153">
        <f t="shared" si="30"/>
        <v>7.4500000000000011E-2</v>
      </c>
    </row>
    <row r="486" spans="1:15" s="6" customFormat="1" ht="12.6" customHeight="1">
      <c r="A486" s="158" t="s">
        <v>1356</v>
      </c>
      <c r="B486" s="219" t="s">
        <v>1334</v>
      </c>
      <c r="C486" s="220">
        <f t="shared" si="31"/>
        <v>9.9500000000000005E-2</v>
      </c>
      <c r="D486" s="225"/>
      <c r="E486" s="155" t="s">
        <v>3347</v>
      </c>
      <c r="F486" s="151">
        <f t="shared" si="28"/>
        <v>7.4500000000000011E-2</v>
      </c>
      <c r="G486" s="113">
        <v>44287</v>
      </c>
      <c r="H486" s="14"/>
      <c r="I486" s="26">
        <v>0.01</v>
      </c>
      <c r="J486" s="27">
        <v>1.4500000000000001E-2</v>
      </c>
      <c r="K486" s="26">
        <v>0.01</v>
      </c>
      <c r="L486" s="42">
        <v>6.5000000000000002E-2</v>
      </c>
      <c r="M486" s="42">
        <v>0.04</v>
      </c>
      <c r="N486" s="81">
        <f t="shared" si="29"/>
        <v>9.9500000000000005E-2</v>
      </c>
      <c r="O486" s="153">
        <f t="shared" si="30"/>
        <v>7.4500000000000011E-2</v>
      </c>
    </row>
    <row r="487" spans="1:15" s="6" customFormat="1" ht="12.6" customHeight="1">
      <c r="A487" s="116" t="s">
        <v>841</v>
      </c>
      <c r="B487" s="219" t="s">
        <v>842</v>
      </c>
      <c r="C487" s="220">
        <f t="shared" si="31"/>
        <v>0.09</v>
      </c>
      <c r="D487" s="225"/>
      <c r="E487" s="155" t="s">
        <v>3348</v>
      </c>
      <c r="F487" s="151">
        <f t="shared" si="28"/>
        <v>6.5000000000000002E-2</v>
      </c>
      <c r="G487" s="113">
        <v>42186</v>
      </c>
      <c r="H487" s="13"/>
      <c r="I487" s="26">
        <v>0.02</v>
      </c>
      <c r="J487" s="27">
        <v>5.0000000000000001E-3</v>
      </c>
      <c r="K487" s="26">
        <v>0</v>
      </c>
      <c r="L487" s="42">
        <v>6.5000000000000002E-2</v>
      </c>
      <c r="M487" s="42">
        <v>0.04</v>
      </c>
      <c r="N487" s="81">
        <f t="shared" si="29"/>
        <v>0.09</v>
      </c>
      <c r="O487" s="153">
        <f t="shared" si="30"/>
        <v>6.5000000000000002E-2</v>
      </c>
    </row>
    <row r="488" spans="1:15" s="6" customFormat="1" ht="12.6" customHeight="1">
      <c r="A488" s="116" t="s">
        <v>1555</v>
      </c>
      <c r="B488" s="219" t="s">
        <v>1556</v>
      </c>
      <c r="C488" s="220">
        <f t="shared" si="31"/>
        <v>7.0000000000000007E-2</v>
      </c>
      <c r="D488" s="225"/>
      <c r="E488" s="155" t="s">
        <v>3349</v>
      </c>
      <c r="F488" s="151">
        <f t="shared" si="28"/>
        <v>4.4999999999999998E-2</v>
      </c>
      <c r="G488" s="113">
        <v>44743</v>
      </c>
      <c r="H488" s="13"/>
      <c r="I488" s="26">
        <v>0</v>
      </c>
      <c r="J488" s="27">
        <v>5.0000000000000001E-3</v>
      </c>
      <c r="K488" s="26">
        <v>0</v>
      </c>
      <c r="L488" s="42">
        <v>6.5000000000000002E-2</v>
      </c>
      <c r="M488" s="42">
        <v>0.04</v>
      </c>
      <c r="N488" s="81">
        <f t="shared" si="29"/>
        <v>7.0000000000000007E-2</v>
      </c>
      <c r="O488" s="153">
        <f t="shared" si="30"/>
        <v>4.4999999999999998E-2</v>
      </c>
    </row>
    <row r="489" spans="1:15" s="6" customFormat="1" ht="12.6" customHeight="1">
      <c r="A489" s="116" t="s">
        <v>717</v>
      </c>
      <c r="B489" s="219" t="s">
        <v>718</v>
      </c>
      <c r="C489" s="220">
        <f t="shared" si="31"/>
        <v>7.4999999999999997E-2</v>
      </c>
      <c r="D489" s="225"/>
      <c r="E489" s="155" t="s">
        <v>3350</v>
      </c>
      <c r="F489" s="151">
        <f t="shared" si="28"/>
        <v>0.05</v>
      </c>
      <c r="G489" s="113">
        <v>42186</v>
      </c>
      <c r="H489" s="14"/>
      <c r="I489" s="26">
        <v>0.01</v>
      </c>
      <c r="J489" s="27">
        <v>0</v>
      </c>
      <c r="K489" s="26">
        <v>0</v>
      </c>
      <c r="L489" s="42">
        <v>6.5000000000000002E-2</v>
      </c>
      <c r="M489" s="42">
        <v>0.04</v>
      </c>
      <c r="N489" s="81">
        <f t="shared" si="29"/>
        <v>7.4999999999999997E-2</v>
      </c>
      <c r="O489" s="153">
        <f t="shared" si="30"/>
        <v>0.05</v>
      </c>
    </row>
    <row r="490" spans="1:15" s="6" customFormat="1" ht="12.6" customHeight="1">
      <c r="A490" s="116" t="s">
        <v>188</v>
      </c>
      <c r="B490" s="219" t="s">
        <v>189</v>
      </c>
      <c r="C490" s="220">
        <f t="shared" si="31"/>
        <v>9.2999999999999999E-2</v>
      </c>
      <c r="D490" s="225"/>
      <c r="E490" s="155" t="s">
        <v>3351</v>
      </c>
      <c r="F490" s="151">
        <f t="shared" si="28"/>
        <v>6.8000000000000005E-2</v>
      </c>
      <c r="G490" s="113">
        <v>43556</v>
      </c>
      <c r="H490" s="13"/>
      <c r="I490" s="26">
        <v>1.2500000000000001E-2</v>
      </c>
      <c r="J490" s="27">
        <v>1.55E-2</v>
      </c>
      <c r="K490" s="26">
        <v>0</v>
      </c>
      <c r="L490" s="42">
        <v>6.5000000000000002E-2</v>
      </c>
      <c r="M490" s="42">
        <v>0.04</v>
      </c>
      <c r="N490" s="81">
        <f t="shared" si="29"/>
        <v>9.2999999999999999E-2</v>
      </c>
      <c r="O490" s="153">
        <f t="shared" si="30"/>
        <v>6.8000000000000005E-2</v>
      </c>
    </row>
    <row r="491" spans="1:15" s="6" customFormat="1" ht="12.6" customHeight="1">
      <c r="A491" s="158" t="s">
        <v>1699</v>
      </c>
      <c r="B491" s="219" t="s">
        <v>1700</v>
      </c>
      <c r="C491" s="220">
        <f t="shared" si="31"/>
        <v>0.10300000000000001</v>
      </c>
      <c r="D491" s="225"/>
      <c r="E491" s="155" t="s">
        <v>3352</v>
      </c>
      <c r="F491" s="151">
        <f t="shared" si="28"/>
        <v>7.8E-2</v>
      </c>
      <c r="G491" s="113">
        <v>43556</v>
      </c>
      <c r="H491" s="13"/>
      <c r="I491" s="26">
        <v>1.2500000000000001E-2</v>
      </c>
      <c r="J491" s="27">
        <v>1.55E-2</v>
      </c>
      <c r="K491" s="26">
        <v>0.01</v>
      </c>
      <c r="L491" s="42">
        <v>6.5000000000000002E-2</v>
      </c>
      <c r="M491" s="42">
        <v>0.04</v>
      </c>
      <c r="N491" s="81">
        <f t="shared" si="29"/>
        <v>0.10300000000000001</v>
      </c>
      <c r="O491" s="153">
        <f t="shared" si="30"/>
        <v>7.8E-2</v>
      </c>
    </row>
    <row r="492" spans="1:15" s="6" customFormat="1" ht="12.6" customHeight="1">
      <c r="A492" s="158" t="s">
        <v>1357</v>
      </c>
      <c r="B492" s="219" t="s">
        <v>1327</v>
      </c>
      <c r="C492" s="220">
        <f t="shared" si="31"/>
        <v>0.10300000000000001</v>
      </c>
      <c r="D492" s="225"/>
      <c r="E492" s="155" t="s">
        <v>3353</v>
      </c>
      <c r="F492" s="151">
        <f t="shared" si="28"/>
        <v>7.8E-2</v>
      </c>
      <c r="G492" s="113">
        <v>43556</v>
      </c>
      <c r="H492" s="14"/>
      <c r="I492" s="26">
        <v>1.2500000000000001E-2</v>
      </c>
      <c r="J492" s="27">
        <v>1.55E-2</v>
      </c>
      <c r="K492" s="26">
        <v>0.01</v>
      </c>
      <c r="L492" s="42">
        <v>6.5000000000000002E-2</v>
      </c>
      <c r="M492" s="42">
        <v>0.04</v>
      </c>
      <c r="N492" s="81">
        <f t="shared" si="29"/>
        <v>0.10300000000000001</v>
      </c>
      <c r="O492" s="153">
        <f t="shared" si="30"/>
        <v>7.8E-2</v>
      </c>
    </row>
    <row r="493" spans="1:15" s="6" customFormat="1" ht="12.6" customHeight="1">
      <c r="A493" s="158" t="s">
        <v>1392</v>
      </c>
      <c r="B493" s="219" t="s">
        <v>1335</v>
      </c>
      <c r="C493" s="220">
        <f t="shared" si="31"/>
        <v>0.10300000000000001</v>
      </c>
      <c r="D493" s="225"/>
      <c r="E493" s="155" t="s">
        <v>3354</v>
      </c>
      <c r="F493" s="151">
        <f t="shared" si="28"/>
        <v>7.8E-2</v>
      </c>
      <c r="G493" s="113">
        <v>43556</v>
      </c>
      <c r="H493" s="13"/>
      <c r="I493" s="26">
        <v>1.2500000000000001E-2</v>
      </c>
      <c r="J493" s="27">
        <v>1.55E-2</v>
      </c>
      <c r="K493" s="26">
        <v>0.01</v>
      </c>
      <c r="L493" s="42">
        <v>6.5000000000000002E-2</v>
      </c>
      <c r="M493" s="42">
        <v>0.04</v>
      </c>
      <c r="N493" s="81">
        <f t="shared" si="29"/>
        <v>0.10300000000000001</v>
      </c>
      <c r="O493" s="153">
        <f t="shared" si="30"/>
        <v>7.8E-2</v>
      </c>
    </row>
    <row r="494" spans="1:15" s="6" customFormat="1" ht="12.6" customHeight="1">
      <c r="A494" s="116" t="s">
        <v>81</v>
      </c>
      <c r="B494" s="219" t="s">
        <v>82</v>
      </c>
      <c r="C494" s="220">
        <f t="shared" si="31"/>
        <v>7.4999999999999997E-2</v>
      </c>
      <c r="D494" s="225"/>
      <c r="E494" s="155" t="s">
        <v>3355</v>
      </c>
      <c r="F494" s="151">
        <f t="shared" si="28"/>
        <v>0.05</v>
      </c>
      <c r="G494" s="113">
        <v>42186</v>
      </c>
      <c r="H494" s="13"/>
      <c r="I494" s="26">
        <v>0</v>
      </c>
      <c r="J494" s="27">
        <v>0.01</v>
      </c>
      <c r="K494" s="26">
        <v>0</v>
      </c>
      <c r="L494" s="42">
        <v>6.5000000000000002E-2</v>
      </c>
      <c r="M494" s="42">
        <v>0.04</v>
      </c>
      <c r="N494" s="81">
        <f t="shared" si="29"/>
        <v>7.4999999999999997E-2</v>
      </c>
      <c r="O494" s="153">
        <f t="shared" si="30"/>
        <v>0.05</v>
      </c>
    </row>
    <row r="495" spans="1:15" s="6" customFormat="1" ht="12.6" customHeight="1">
      <c r="A495" s="116" t="s">
        <v>524</v>
      </c>
      <c r="B495" s="219" t="s">
        <v>531</v>
      </c>
      <c r="C495" s="220">
        <f t="shared" si="31"/>
        <v>9.5000000000000001E-2</v>
      </c>
      <c r="D495" s="225"/>
      <c r="E495" s="155" t="s">
        <v>3356</v>
      </c>
      <c r="F495" s="151">
        <f t="shared" si="28"/>
        <v>7.0000000000000007E-2</v>
      </c>
      <c r="G495" s="113">
        <v>42186</v>
      </c>
      <c r="H495" s="14"/>
      <c r="I495" s="26">
        <v>0.01</v>
      </c>
      <c r="J495" s="27">
        <v>0.02</v>
      </c>
      <c r="K495" s="26">
        <v>0</v>
      </c>
      <c r="L495" s="42">
        <v>6.5000000000000002E-2</v>
      </c>
      <c r="M495" s="42">
        <v>0.04</v>
      </c>
      <c r="N495" s="81">
        <f t="shared" si="29"/>
        <v>9.5000000000000001E-2</v>
      </c>
      <c r="O495" s="153">
        <f t="shared" si="30"/>
        <v>7.0000000000000007E-2</v>
      </c>
    </row>
    <row r="496" spans="1:15" s="6" customFormat="1" ht="12.6" customHeight="1">
      <c r="A496" s="116" t="s">
        <v>536</v>
      </c>
      <c r="B496" s="219" t="s">
        <v>537</v>
      </c>
      <c r="C496" s="220">
        <f t="shared" si="31"/>
        <v>7.4999999999999997E-2</v>
      </c>
      <c r="D496" s="225"/>
      <c r="E496" s="155" t="s">
        <v>3357</v>
      </c>
      <c r="F496" s="151">
        <f t="shared" si="28"/>
        <v>0.05</v>
      </c>
      <c r="G496" s="113">
        <v>42186</v>
      </c>
      <c r="H496" s="13"/>
      <c r="I496" s="26">
        <v>0.01</v>
      </c>
      <c r="J496" s="27">
        <v>0</v>
      </c>
      <c r="K496" s="26">
        <v>0</v>
      </c>
      <c r="L496" s="42">
        <v>6.5000000000000002E-2</v>
      </c>
      <c r="M496" s="42">
        <v>0.04</v>
      </c>
      <c r="N496" s="81">
        <f t="shared" si="29"/>
        <v>7.4999999999999997E-2</v>
      </c>
      <c r="O496" s="153">
        <f t="shared" si="30"/>
        <v>0.05</v>
      </c>
    </row>
    <row r="497" spans="1:15" s="6" customFormat="1" ht="12.6" customHeight="1">
      <c r="A497" s="158" t="s">
        <v>1827</v>
      </c>
      <c r="B497" s="219" t="s">
        <v>1828</v>
      </c>
      <c r="C497" s="220">
        <f t="shared" si="31"/>
        <v>0.115</v>
      </c>
      <c r="D497" s="225"/>
      <c r="E497" s="155" t="s">
        <v>3358</v>
      </c>
      <c r="F497" s="151">
        <f t="shared" si="28"/>
        <v>0.09</v>
      </c>
      <c r="G497" s="113">
        <v>43009</v>
      </c>
      <c r="H497" s="13"/>
      <c r="I497" s="26">
        <v>0.01</v>
      </c>
      <c r="J497" s="27">
        <v>0.02</v>
      </c>
      <c r="K497" s="26">
        <v>0.02</v>
      </c>
      <c r="L497" s="42">
        <v>6.5000000000000002E-2</v>
      </c>
      <c r="M497" s="42">
        <v>0.04</v>
      </c>
      <c r="N497" s="81">
        <f t="shared" si="29"/>
        <v>0.115</v>
      </c>
      <c r="O497" s="153">
        <f t="shared" si="30"/>
        <v>0.09</v>
      </c>
    </row>
    <row r="498" spans="1:15" s="6" customFormat="1" ht="12.6" customHeight="1">
      <c r="A498" s="158" t="s">
        <v>1829</v>
      </c>
      <c r="B498" s="219" t="s">
        <v>1830</v>
      </c>
      <c r="C498" s="220">
        <f t="shared" si="31"/>
        <v>0.115</v>
      </c>
      <c r="D498" s="225"/>
      <c r="E498" s="155" t="s">
        <v>3359</v>
      </c>
      <c r="F498" s="151">
        <f t="shared" si="28"/>
        <v>0.09</v>
      </c>
      <c r="G498" s="113">
        <v>43009</v>
      </c>
      <c r="H498" s="13"/>
      <c r="I498" s="26">
        <v>0.01</v>
      </c>
      <c r="J498" s="27">
        <v>0.02</v>
      </c>
      <c r="K498" s="26">
        <v>0.02</v>
      </c>
      <c r="L498" s="42">
        <v>6.5000000000000002E-2</v>
      </c>
      <c r="M498" s="42">
        <v>0.04</v>
      </c>
      <c r="N498" s="81">
        <f t="shared" si="29"/>
        <v>0.115</v>
      </c>
      <c r="O498" s="153">
        <f t="shared" si="30"/>
        <v>0.09</v>
      </c>
    </row>
    <row r="499" spans="1:15" s="6" customFormat="1" ht="12.6" customHeight="1">
      <c r="A499" s="158" t="s">
        <v>2679</v>
      </c>
      <c r="B499" s="219" t="s">
        <v>2680</v>
      </c>
      <c r="C499" s="220">
        <f>SUM(N499)</f>
        <v>0.1075</v>
      </c>
      <c r="D499" s="225"/>
      <c r="E499" s="155" t="s">
        <v>3360</v>
      </c>
      <c r="F499" s="151">
        <f t="shared" si="28"/>
        <v>8.249999999999999E-2</v>
      </c>
      <c r="G499" s="113">
        <v>44378</v>
      </c>
      <c r="H499" s="13"/>
      <c r="I499" s="26">
        <v>0.01</v>
      </c>
      <c r="J499" s="27">
        <v>0.02</v>
      </c>
      <c r="K499" s="26">
        <v>1.2500000000000001E-2</v>
      </c>
      <c r="L499" s="42">
        <v>6.5000000000000002E-2</v>
      </c>
      <c r="M499" s="42">
        <v>0.04</v>
      </c>
      <c r="N499" s="81">
        <f t="shared" si="29"/>
        <v>0.1075</v>
      </c>
      <c r="O499" s="153">
        <f t="shared" si="30"/>
        <v>8.249999999999999E-2</v>
      </c>
    </row>
    <row r="500" spans="1:15" s="6" customFormat="1" ht="12.6" customHeight="1">
      <c r="A500" s="158" t="s">
        <v>2475</v>
      </c>
      <c r="B500" s="219" t="s">
        <v>2464</v>
      </c>
      <c r="C500" s="220">
        <f t="shared" si="31"/>
        <v>9.9000000000000005E-2</v>
      </c>
      <c r="D500" s="225"/>
      <c r="E500" s="155" t="s">
        <v>3361</v>
      </c>
      <c r="F500" s="151">
        <f t="shared" si="28"/>
        <v>7.400000000000001E-2</v>
      </c>
      <c r="G500" s="113">
        <v>44197</v>
      </c>
      <c r="H500" s="13"/>
      <c r="I500" s="26">
        <v>0.01</v>
      </c>
      <c r="J500" s="27">
        <v>0.02</v>
      </c>
      <c r="K500" s="26">
        <v>4.0000000000000001E-3</v>
      </c>
      <c r="L500" s="42">
        <v>6.5000000000000002E-2</v>
      </c>
      <c r="M500" s="42">
        <v>0.04</v>
      </c>
      <c r="N500" s="81">
        <f t="shared" si="29"/>
        <v>9.9000000000000005E-2</v>
      </c>
      <c r="O500" s="153">
        <f t="shared" si="30"/>
        <v>7.400000000000001E-2</v>
      </c>
    </row>
    <row r="501" spans="1:15" s="6" customFormat="1" ht="12.6" customHeight="1">
      <c r="A501" s="158" t="s">
        <v>2493</v>
      </c>
      <c r="B501" s="219" t="s">
        <v>2494</v>
      </c>
      <c r="C501" s="220">
        <v>9.9000000000000005E-2</v>
      </c>
      <c r="D501" s="225"/>
      <c r="E501" s="155" t="s">
        <v>3362</v>
      </c>
      <c r="F501" s="151">
        <f t="shared" si="28"/>
        <v>7.400000000000001E-2</v>
      </c>
      <c r="G501" s="113">
        <v>44287</v>
      </c>
      <c r="H501" s="13"/>
      <c r="I501" s="26">
        <v>0.01</v>
      </c>
      <c r="J501" s="27">
        <v>0.02</v>
      </c>
      <c r="K501" s="26">
        <v>4.0000000000000001E-3</v>
      </c>
      <c r="L501" s="42">
        <v>6.5000000000000002E-2</v>
      </c>
      <c r="M501" s="42">
        <v>0.04</v>
      </c>
      <c r="N501" s="81">
        <f t="shared" si="29"/>
        <v>9.9000000000000005E-2</v>
      </c>
      <c r="O501" s="153">
        <f t="shared" si="30"/>
        <v>7.400000000000001E-2</v>
      </c>
    </row>
    <row r="502" spans="1:15" s="6" customFormat="1" ht="12.6" customHeight="1">
      <c r="A502" s="158" t="s">
        <v>1730</v>
      </c>
      <c r="B502" s="219" t="s">
        <v>1731</v>
      </c>
      <c r="C502" s="220">
        <f>SUM(N502)</f>
        <v>0.10250000000000001</v>
      </c>
      <c r="D502" s="225"/>
      <c r="E502" s="155" t="s">
        <v>3363</v>
      </c>
      <c r="F502" s="151">
        <f t="shared" si="28"/>
        <v>7.7499999999999999E-2</v>
      </c>
      <c r="G502" s="113">
        <v>42186</v>
      </c>
      <c r="H502" s="13"/>
      <c r="I502" s="26">
        <v>0.01</v>
      </c>
      <c r="J502" s="27">
        <v>0.02</v>
      </c>
      <c r="K502" s="26">
        <v>7.4999999999999997E-3</v>
      </c>
      <c r="L502" s="42">
        <v>6.5000000000000002E-2</v>
      </c>
      <c r="M502" s="42">
        <v>0.04</v>
      </c>
      <c r="N502" s="81">
        <f t="shared" si="29"/>
        <v>0.10250000000000001</v>
      </c>
      <c r="O502" s="153">
        <f t="shared" si="30"/>
        <v>7.7499999999999999E-2</v>
      </c>
    </row>
    <row r="503" spans="1:15" s="6" customFormat="1" ht="12.6" customHeight="1">
      <c r="A503" s="116" t="s">
        <v>447</v>
      </c>
      <c r="B503" s="219" t="s">
        <v>448</v>
      </c>
      <c r="C503" s="220">
        <f t="shared" si="31"/>
        <v>9.0999999999999998E-2</v>
      </c>
      <c r="D503" s="225"/>
      <c r="E503" s="155" t="s">
        <v>3364</v>
      </c>
      <c r="F503" s="151">
        <f t="shared" si="28"/>
        <v>6.6000000000000003E-2</v>
      </c>
      <c r="G503" s="113">
        <v>42826</v>
      </c>
      <c r="H503" s="14"/>
      <c r="I503" s="26">
        <v>1.4749999999999999E-2</v>
      </c>
      <c r="J503" s="27">
        <v>1.125E-2</v>
      </c>
      <c r="K503" s="26">
        <v>0</v>
      </c>
      <c r="L503" s="42">
        <v>6.5000000000000002E-2</v>
      </c>
      <c r="M503" s="42">
        <v>0.04</v>
      </c>
      <c r="N503" s="81">
        <f t="shared" si="29"/>
        <v>9.0999999999999998E-2</v>
      </c>
      <c r="O503" s="153">
        <f t="shared" si="30"/>
        <v>6.6000000000000003E-2</v>
      </c>
    </row>
    <row r="504" spans="1:15" s="6" customFormat="1" ht="12.6" customHeight="1">
      <c r="A504" s="158" t="s">
        <v>1703</v>
      </c>
      <c r="B504" s="219" t="s">
        <v>1704</v>
      </c>
      <c r="C504" s="220">
        <f t="shared" si="31"/>
        <v>0.10100000000000001</v>
      </c>
      <c r="D504" s="225"/>
      <c r="E504" s="155" t="s">
        <v>3365</v>
      </c>
      <c r="F504" s="151">
        <f t="shared" si="28"/>
        <v>7.5999999999999998E-2</v>
      </c>
      <c r="G504" s="113">
        <v>42826</v>
      </c>
      <c r="H504" s="14"/>
      <c r="I504" s="26">
        <v>1.4749999999999999E-2</v>
      </c>
      <c r="J504" s="27">
        <v>1.125E-2</v>
      </c>
      <c r="K504" s="26">
        <v>0.01</v>
      </c>
      <c r="L504" s="42">
        <v>6.5000000000000002E-2</v>
      </c>
      <c r="M504" s="42">
        <v>0.04</v>
      </c>
      <c r="N504" s="81">
        <f t="shared" si="29"/>
        <v>0.10100000000000001</v>
      </c>
      <c r="O504" s="153">
        <f t="shared" si="30"/>
        <v>7.5999999999999998E-2</v>
      </c>
    </row>
    <row r="505" spans="1:15" s="6" customFormat="1" ht="12.6" customHeight="1">
      <c r="A505" s="158" t="s">
        <v>1360</v>
      </c>
      <c r="B505" s="219" t="s">
        <v>1314</v>
      </c>
      <c r="C505" s="220">
        <f t="shared" si="31"/>
        <v>0.10100000000000001</v>
      </c>
      <c r="D505" s="225"/>
      <c r="E505" s="155" t="s">
        <v>3366</v>
      </c>
      <c r="F505" s="151">
        <f t="shared" si="28"/>
        <v>7.5999999999999998E-2</v>
      </c>
      <c r="G505" s="113">
        <v>42826</v>
      </c>
      <c r="H505" s="13"/>
      <c r="I505" s="26">
        <v>1.4749999999999999E-2</v>
      </c>
      <c r="J505" s="27">
        <v>1.125E-2</v>
      </c>
      <c r="K505" s="26">
        <v>0.01</v>
      </c>
      <c r="L505" s="42">
        <v>6.5000000000000002E-2</v>
      </c>
      <c r="M505" s="42">
        <v>0.04</v>
      </c>
      <c r="N505" s="81">
        <f t="shared" si="29"/>
        <v>0.10100000000000001</v>
      </c>
      <c r="O505" s="153">
        <f t="shared" si="30"/>
        <v>7.5999999999999998E-2</v>
      </c>
    </row>
    <row r="506" spans="1:15" s="6" customFormat="1" ht="12.6" customHeight="1">
      <c r="A506" s="158" t="s">
        <v>2722</v>
      </c>
      <c r="B506" s="219" t="s">
        <v>2723</v>
      </c>
      <c r="C506" s="220">
        <f t="shared" si="31"/>
        <v>0.10100000000000001</v>
      </c>
      <c r="D506" s="225"/>
      <c r="E506" s="155" t="s">
        <v>3367</v>
      </c>
      <c r="F506" s="151">
        <f t="shared" si="28"/>
        <v>7.5999999999999998E-2</v>
      </c>
      <c r="G506" s="113">
        <v>44470</v>
      </c>
      <c r="H506" s="13"/>
      <c r="I506" s="26">
        <v>1.4749999999999999E-2</v>
      </c>
      <c r="J506" s="27">
        <v>1.125E-2</v>
      </c>
      <c r="K506" s="26">
        <v>0.01</v>
      </c>
      <c r="L506" s="42">
        <v>6.5000000000000002E-2</v>
      </c>
      <c r="M506" s="42">
        <v>0.04</v>
      </c>
      <c r="N506" s="81">
        <f t="shared" si="29"/>
        <v>0.10100000000000001</v>
      </c>
      <c r="O506" s="153">
        <f t="shared" si="30"/>
        <v>7.5999999999999998E-2</v>
      </c>
    </row>
    <row r="507" spans="1:15" s="6" customFormat="1" ht="12.6" customHeight="1">
      <c r="A507" s="116" t="s">
        <v>1133</v>
      </c>
      <c r="B507" s="219" t="s">
        <v>1134</v>
      </c>
      <c r="C507" s="220">
        <f t="shared" si="31"/>
        <v>8.5000000000000006E-2</v>
      </c>
      <c r="D507" s="225"/>
      <c r="E507" s="155" t="s">
        <v>3368</v>
      </c>
      <c r="F507" s="151">
        <f t="shared" si="28"/>
        <v>0.06</v>
      </c>
      <c r="G507" s="113">
        <v>42186</v>
      </c>
      <c r="H507" s="14"/>
      <c r="I507" s="26">
        <v>0.02</v>
      </c>
      <c r="J507" s="27">
        <v>0</v>
      </c>
      <c r="K507" s="26">
        <v>0</v>
      </c>
      <c r="L507" s="42">
        <v>6.5000000000000002E-2</v>
      </c>
      <c r="M507" s="42">
        <v>0.04</v>
      </c>
      <c r="N507" s="81">
        <f t="shared" si="29"/>
        <v>8.5000000000000006E-2</v>
      </c>
      <c r="O507" s="153">
        <f t="shared" si="30"/>
        <v>0.06</v>
      </c>
    </row>
    <row r="508" spans="1:15" s="6" customFormat="1" ht="12.6" customHeight="1">
      <c r="A508" s="116" t="s">
        <v>83</v>
      </c>
      <c r="B508" s="219" t="s">
        <v>84</v>
      </c>
      <c r="C508" s="220">
        <f t="shared" si="31"/>
        <v>8.5000000000000006E-2</v>
      </c>
      <c r="D508" s="225"/>
      <c r="E508" s="155" t="s">
        <v>3369</v>
      </c>
      <c r="F508" s="151">
        <f t="shared" si="28"/>
        <v>0.06</v>
      </c>
      <c r="G508" s="113">
        <v>43922</v>
      </c>
      <c r="H508" s="13"/>
      <c r="I508" s="26">
        <v>0</v>
      </c>
      <c r="J508" s="27">
        <v>0.02</v>
      </c>
      <c r="K508" s="26">
        <v>0</v>
      </c>
      <c r="L508" s="42">
        <v>6.5000000000000002E-2</v>
      </c>
      <c r="M508" s="42">
        <v>0.04</v>
      </c>
      <c r="N508" s="81">
        <f t="shared" si="29"/>
        <v>8.5000000000000006E-2</v>
      </c>
      <c r="O508" s="153">
        <f t="shared" si="30"/>
        <v>0.06</v>
      </c>
    </row>
    <row r="509" spans="1:15" s="6" customFormat="1" ht="12.6" customHeight="1">
      <c r="A509" s="116" t="s">
        <v>190</v>
      </c>
      <c r="B509" s="219" t="s">
        <v>191</v>
      </c>
      <c r="C509" s="220">
        <f t="shared" si="31"/>
        <v>9.5000000000000001E-2</v>
      </c>
      <c r="D509" s="225"/>
      <c r="E509" s="155" t="s">
        <v>3370</v>
      </c>
      <c r="F509" s="151">
        <f t="shared" si="28"/>
        <v>7.0000000000000007E-2</v>
      </c>
      <c r="G509" s="113">
        <v>43556</v>
      </c>
      <c r="H509" s="14"/>
      <c r="I509" s="26">
        <v>1.2500000000000001E-2</v>
      </c>
      <c r="J509" s="27">
        <v>1.7500000000000002E-2</v>
      </c>
      <c r="K509" s="26">
        <v>0</v>
      </c>
      <c r="L509" s="42">
        <v>6.5000000000000002E-2</v>
      </c>
      <c r="M509" s="42">
        <v>0.04</v>
      </c>
      <c r="N509" s="81">
        <f t="shared" si="29"/>
        <v>9.5000000000000001E-2</v>
      </c>
      <c r="O509" s="153">
        <f t="shared" si="30"/>
        <v>7.0000000000000007E-2</v>
      </c>
    </row>
    <row r="510" spans="1:15" s="6" customFormat="1" ht="12.6" customHeight="1">
      <c r="A510" s="116" t="s">
        <v>603</v>
      </c>
      <c r="B510" s="219" t="s">
        <v>604</v>
      </c>
      <c r="C510" s="220">
        <f t="shared" si="31"/>
        <v>7.4999999999999997E-2</v>
      </c>
      <c r="D510" s="225"/>
      <c r="E510" s="155" t="s">
        <v>3371</v>
      </c>
      <c r="F510" s="151">
        <f t="shared" si="28"/>
        <v>0.05</v>
      </c>
      <c r="G510" s="113">
        <v>43282</v>
      </c>
      <c r="H510" s="13"/>
      <c r="I510" s="26">
        <v>0.01</v>
      </c>
      <c r="J510" s="27">
        <v>0</v>
      </c>
      <c r="K510" s="26">
        <v>0</v>
      </c>
      <c r="L510" s="42">
        <v>6.5000000000000002E-2</v>
      </c>
      <c r="M510" s="42">
        <v>0.04</v>
      </c>
      <c r="N510" s="81">
        <f t="shared" si="29"/>
        <v>7.4999999999999997E-2</v>
      </c>
      <c r="O510" s="153">
        <f t="shared" si="30"/>
        <v>0.05</v>
      </c>
    </row>
    <row r="511" spans="1:15" s="6" customFormat="1" ht="12.6" customHeight="1">
      <c r="A511" s="116" t="s">
        <v>449</v>
      </c>
      <c r="B511" s="219" t="s">
        <v>450</v>
      </c>
      <c r="C511" s="220">
        <f t="shared" si="31"/>
        <v>9.35E-2</v>
      </c>
      <c r="D511" s="225"/>
      <c r="E511" s="155" t="s">
        <v>3372</v>
      </c>
      <c r="F511" s="151">
        <f t="shared" si="28"/>
        <v>6.8500000000000005E-2</v>
      </c>
      <c r="G511" s="113">
        <v>42826</v>
      </c>
      <c r="H511" s="13"/>
      <c r="I511" s="26">
        <v>1.4749999999999999E-2</v>
      </c>
      <c r="J511" s="27">
        <v>1.375E-2</v>
      </c>
      <c r="K511" s="26">
        <v>0</v>
      </c>
      <c r="L511" s="42">
        <v>6.5000000000000002E-2</v>
      </c>
      <c r="M511" s="42">
        <v>0.04</v>
      </c>
      <c r="N511" s="81">
        <f t="shared" si="29"/>
        <v>9.35E-2</v>
      </c>
      <c r="O511" s="153">
        <f t="shared" si="30"/>
        <v>6.8500000000000005E-2</v>
      </c>
    </row>
    <row r="512" spans="1:15" s="6" customFormat="1" ht="12.6" customHeight="1">
      <c r="A512" s="158" t="s">
        <v>1831</v>
      </c>
      <c r="B512" s="219" t="s">
        <v>1832</v>
      </c>
      <c r="C512" s="220">
        <f t="shared" si="31"/>
        <v>0.10350000000000001</v>
      </c>
      <c r="D512" s="225"/>
      <c r="E512" s="155" t="s">
        <v>3373</v>
      </c>
      <c r="F512" s="151">
        <f t="shared" si="28"/>
        <v>7.85E-2</v>
      </c>
      <c r="G512" s="113">
        <v>43009</v>
      </c>
      <c r="H512" s="13"/>
      <c r="I512" s="26">
        <v>1.4749999999999999E-2</v>
      </c>
      <c r="J512" s="27">
        <v>1.375E-2</v>
      </c>
      <c r="K512" s="26">
        <v>0.01</v>
      </c>
      <c r="L512" s="42">
        <v>6.5000000000000002E-2</v>
      </c>
      <c r="M512" s="42">
        <v>0.04</v>
      </c>
      <c r="N512" s="81">
        <f t="shared" si="29"/>
        <v>0.10350000000000001</v>
      </c>
      <c r="O512" s="153">
        <f t="shared" si="30"/>
        <v>7.85E-2</v>
      </c>
    </row>
    <row r="513" spans="1:15" s="6" customFormat="1" ht="12.6" customHeight="1">
      <c r="A513" s="167" t="s">
        <v>3852</v>
      </c>
      <c r="B513" s="219" t="s">
        <v>2317</v>
      </c>
      <c r="C513" s="220">
        <f>SUM(N513)</f>
        <v>0.10350000000000001</v>
      </c>
      <c r="D513" s="225"/>
      <c r="E513" s="155" t="s">
        <v>3948</v>
      </c>
      <c r="F513" s="151">
        <f t="shared" si="28"/>
        <v>7.85E-2</v>
      </c>
      <c r="G513" s="113">
        <v>43647</v>
      </c>
      <c r="H513" s="13"/>
      <c r="I513" s="26">
        <v>1.4749999999999999E-2</v>
      </c>
      <c r="J513" s="27">
        <v>1.375E-2</v>
      </c>
      <c r="K513" s="26">
        <v>0.01</v>
      </c>
      <c r="L513" s="42">
        <v>6.5000000000000002E-2</v>
      </c>
      <c r="M513" s="42">
        <v>0.04</v>
      </c>
      <c r="N513" s="81">
        <f t="shared" si="29"/>
        <v>0.10350000000000001</v>
      </c>
      <c r="O513" s="153">
        <f t="shared" si="30"/>
        <v>7.85E-2</v>
      </c>
    </row>
    <row r="514" spans="1:15" s="6" customFormat="1" ht="12.6" customHeight="1">
      <c r="A514" s="158" t="s">
        <v>1694</v>
      </c>
      <c r="B514" s="219" t="s">
        <v>1695</v>
      </c>
      <c r="C514" s="220">
        <f>SUM(N514)</f>
        <v>0.10350000000000001</v>
      </c>
      <c r="D514" s="225"/>
      <c r="E514" s="155" t="s">
        <v>3374</v>
      </c>
      <c r="F514" s="151">
        <f t="shared" si="28"/>
        <v>7.85E-2</v>
      </c>
      <c r="G514" s="113">
        <v>42826</v>
      </c>
      <c r="H514" s="13"/>
      <c r="I514" s="26">
        <v>1.4749999999999999E-2</v>
      </c>
      <c r="J514" s="27">
        <v>1.375E-2</v>
      </c>
      <c r="K514" s="26">
        <v>0.01</v>
      </c>
      <c r="L514" s="42">
        <v>6.5000000000000002E-2</v>
      </c>
      <c r="M514" s="42">
        <v>0.04</v>
      </c>
      <c r="N514" s="81">
        <f t="shared" si="29"/>
        <v>0.10350000000000001</v>
      </c>
      <c r="O514" s="153">
        <f t="shared" si="30"/>
        <v>7.85E-2</v>
      </c>
    </row>
    <row r="515" spans="1:15" s="6" customFormat="1" ht="12.6" customHeight="1">
      <c r="A515" s="158" t="s">
        <v>1748</v>
      </c>
      <c r="B515" s="219" t="s">
        <v>1749</v>
      </c>
      <c r="C515" s="220">
        <f>SUM(N515)</f>
        <v>0.10350000000000001</v>
      </c>
      <c r="D515" s="225"/>
      <c r="E515" s="155" t="s">
        <v>3375</v>
      </c>
      <c r="F515" s="151">
        <f t="shared" ref="F515:F580" si="32">SUM(O515)</f>
        <v>7.85E-2</v>
      </c>
      <c r="G515" s="113">
        <v>42826</v>
      </c>
      <c r="H515" s="13"/>
      <c r="I515" s="26">
        <v>1.4749999999999999E-2</v>
      </c>
      <c r="J515" s="27">
        <v>1.375E-2</v>
      </c>
      <c r="K515" s="26">
        <v>0.01</v>
      </c>
      <c r="L515" s="42">
        <v>6.5000000000000002E-2</v>
      </c>
      <c r="M515" s="42">
        <v>0.04</v>
      </c>
      <c r="N515" s="81">
        <f t="shared" ref="N515:N580" si="33">SUM(I515:L515)</f>
        <v>0.10350000000000001</v>
      </c>
      <c r="O515" s="153">
        <f t="shared" ref="O515:O580" si="34">SUM(I515+J515+K515+M515)</f>
        <v>7.85E-2</v>
      </c>
    </row>
    <row r="516" spans="1:15" s="6" customFormat="1" ht="12.6" customHeight="1">
      <c r="A516" s="158" t="s">
        <v>1682</v>
      </c>
      <c r="B516" s="219" t="s">
        <v>1683</v>
      </c>
      <c r="C516" s="220">
        <f t="shared" si="31"/>
        <v>0.10350000000000001</v>
      </c>
      <c r="D516" s="225"/>
      <c r="E516" s="155" t="s">
        <v>3376</v>
      </c>
      <c r="F516" s="151">
        <f t="shared" si="32"/>
        <v>7.85E-2</v>
      </c>
      <c r="G516" s="113">
        <v>42826</v>
      </c>
      <c r="H516" s="13"/>
      <c r="I516" s="26">
        <v>1.4749999999999999E-2</v>
      </c>
      <c r="J516" s="27">
        <v>1.375E-2</v>
      </c>
      <c r="K516" s="26">
        <v>0.01</v>
      </c>
      <c r="L516" s="42">
        <v>6.5000000000000002E-2</v>
      </c>
      <c r="M516" s="42">
        <v>0.04</v>
      </c>
      <c r="N516" s="81">
        <f t="shared" si="33"/>
        <v>0.10350000000000001</v>
      </c>
      <c r="O516" s="153">
        <f t="shared" si="34"/>
        <v>7.85E-2</v>
      </c>
    </row>
    <row r="517" spans="1:15" s="6" customFormat="1" ht="12.6" customHeight="1">
      <c r="A517" s="167" t="s">
        <v>1833</v>
      </c>
      <c r="B517" s="219" t="s">
        <v>1834</v>
      </c>
      <c r="C517" s="220">
        <f t="shared" si="31"/>
        <v>0.10350000000000001</v>
      </c>
      <c r="D517" s="225"/>
      <c r="E517" s="155" t="s">
        <v>3377</v>
      </c>
      <c r="F517" s="151">
        <f t="shared" si="32"/>
        <v>7.85E-2</v>
      </c>
      <c r="G517" s="113">
        <v>43009</v>
      </c>
      <c r="H517" s="13"/>
      <c r="I517" s="26">
        <v>1.4749999999999999E-2</v>
      </c>
      <c r="J517" s="27">
        <v>1.375E-2</v>
      </c>
      <c r="K517" s="26">
        <v>0.01</v>
      </c>
      <c r="L517" s="42">
        <v>6.5000000000000002E-2</v>
      </c>
      <c r="M517" s="42">
        <v>0.04</v>
      </c>
      <c r="N517" s="81">
        <f t="shared" si="33"/>
        <v>0.10350000000000001</v>
      </c>
      <c r="O517" s="153">
        <f t="shared" si="34"/>
        <v>7.85E-2</v>
      </c>
    </row>
    <row r="518" spans="1:15" s="6" customFormat="1" ht="12.6" customHeight="1">
      <c r="A518" s="167" t="s">
        <v>3873</v>
      </c>
      <c r="B518" s="219" t="s">
        <v>3909</v>
      </c>
      <c r="C518" s="220">
        <f t="shared" si="31"/>
        <v>0.10350000000000001</v>
      </c>
      <c r="D518" s="225"/>
      <c r="E518" s="155" t="s">
        <v>3910</v>
      </c>
      <c r="F518" s="151">
        <f t="shared" si="32"/>
        <v>7.85E-2</v>
      </c>
      <c r="G518" s="113">
        <v>44927</v>
      </c>
      <c r="H518" s="13"/>
      <c r="I518" s="26">
        <v>1.4749999999999999E-2</v>
      </c>
      <c r="J518" s="27">
        <v>1.375E-2</v>
      </c>
      <c r="K518" s="26">
        <v>0.01</v>
      </c>
      <c r="L518" s="42">
        <v>6.5000000000000002E-2</v>
      </c>
      <c r="M518" s="42">
        <v>0.04</v>
      </c>
      <c r="N518" s="81">
        <f t="shared" si="33"/>
        <v>0.10350000000000001</v>
      </c>
      <c r="O518" s="153">
        <f t="shared" si="34"/>
        <v>7.85E-2</v>
      </c>
    </row>
    <row r="519" spans="1:15" s="6" customFormat="1" ht="12.6" customHeight="1">
      <c r="A519" s="167" t="s">
        <v>3878</v>
      </c>
      <c r="B519" s="219" t="s">
        <v>3911</v>
      </c>
      <c r="C519" s="220">
        <f t="shared" si="31"/>
        <v>0.10350000000000001</v>
      </c>
      <c r="D519" s="225"/>
      <c r="E519" s="155" t="s">
        <v>3912</v>
      </c>
      <c r="F519" s="151">
        <f t="shared" si="32"/>
        <v>7.85E-2</v>
      </c>
      <c r="G519" s="113">
        <v>44927</v>
      </c>
      <c r="H519" s="13"/>
      <c r="I519" s="26">
        <v>1.4749999999999999E-2</v>
      </c>
      <c r="J519" s="27">
        <v>1.375E-2</v>
      </c>
      <c r="K519" s="26">
        <v>0.01</v>
      </c>
      <c r="L519" s="42">
        <v>6.5000000000000002E-2</v>
      </c>
      <c r="M519" s="42">
        <v>0.04</v>
      </c>
      <c r="N519" s="81">
        <f t="shared" si="33"/>
        <v>0.10350000000000001</v>
      </c>
      <c r="O519" s="153">
        <f t="shared" si="34"/>
        <v>7.85E-2</v>
      </c>
    </row>
    <row r="520" spans="1:15" s="6" customFormat="1" ht="12.6" customHeight="1">
      <c r="A520" s="158" t="s">
        <v>1810</v>
      </c>
      <c r="B520" s="219" t="s">
        <v>1811</v>
      </c>
      <c r="C520" s="220">
        <f t="shared" si="31"/>
        <v>0.10350000000000001</v>
      </c>
      <c r="D520" s="225"/>
      <c r="E520" s="155" t="s">
        <v>3378</v>
      </c>
      <c r="F520" s="151">
        <f t="shared" si="32"/>
        <v>7.85E-2</v>
      </c>
      <c r="G520" s="113">
        <v>42917</v>
      </c>
      <c r="H520" s="13"/>
      <c r="I520" s="26">
        <v>1.4749999999999999E-2</v>
      </c>
      <c r="J520" s="27">
        <v>1.375E-2</v>
      </c>
      <c r="K520" s="26">
        <v>0.01</v>
      </c>
      <c r="L520" s="42">
        <v>6.5000000000000002E-2</v>
      </c>
      <c r="M520" s="42">
        <v>0.04</v>
      </c>
      <c r="N520" s="81">
        <f t="shared" si="33"/>
        <v>0.10350000000000001</v>
      </c>
      <c r="O520" s="153">
        <f t="shared" si="34"/>
        <v>7.85E-2</v>
      </c>
    </row>
    <row r="521" spans="1:15" s="6" customFormat="1" ht="12.6" customHeight="1">
      <c r="A521" s="158" t="s">
        <v>1399</v>
      </c>
      <c r="B521" s="219" t="s">
        <v>1400</v>
      </c>
      <c r="C521" s="220">
        <f t="shared" si="31"/>
        <v>0.10350000000000001</v>
      </c>
      <c r="D521" s="225"/>
      <c r="E521" s="155" t="s">
        <v>3379</v>
      </c>
      <c r="F521" s="151">
        <f t="shared" si="32"/>
        <v>7.85E-2</v>
      </c>
      <c r="G521" s="113">
        <v>42826</v>
      </c>
      <c r="H521" s="13"/>
      <c r="I521" s="26">
        <v>1.4749999999999999E-2</v>
      </c>
      <c r="J521" s="27">
        <v>1.375E-2</v>
      </c>
      <c r="K521" s="26">
        <v>0.01</v>
      </c>
      <c r="L521" s="42">
        <v>6.5000000000000002E-2</v>
      </c>
      <c r="M521" s="42">
        <v>0.04</v>
      </c>
      <c r="N521" s="81">
        <f t="shared" si="33"/>
        <v>0.10350000000000001</v>
      </c>
      <c r="O521" s="153">
        <f t="shared" si="34"/>
        <v>7.85E-2</v>
      </c>
    </row>
    <row r="522" spans="1:15" s="6" customFormat="1" ht="12.6" customHeight="1">
      <c r="A522" s="167" t="s">
        <v>3853</v>
      </c>
      <c r="B522" s="219" t="s">
        <v>2365</v>
      </c>
      <c r="C522" s="220">
        <f t="shared" si="31"/>
        <v>0.10350000000000001</v>
      </c>
      <c r="D522" s="225"/>
      <c r="E522" s="155" t="s">
        <v>3949</v>
      </c>
      <c r="F522" s="151">
        <f t="shared" si="32"/>
        <v>7.85E-2</v>
      </c>
      <c r="G522" s="113">
        <v>43922</v>
      </c>
      <c r="H522" s="13"/>
      <c r="I522" s="26">
        <v>1.4749999999999999E-2</v>
      </c>
      <c r="J522" s="27">
        <v>1.375E-2</v>
      </c>
      <c r="K522" s="26">
        <v>0.01</v>
      </c>
      <c r="L522" s="42">
        <v>6.5000000000000002E-2</v>
      </c>
      <c r="M522" s="42">
        <v>0.04</v>
      </c>
      <c r="N522" s="81">
        <f t="shared" si="33"/>
        <v>0.10350000000000001</v>
      </c>
      <c r="O522" s="153">
        <f t="shared" si="34"/>
        <v>7.85E-2</v>
      </c>
    </row>
    <row r="523" spans="1:15" s="6" customFormat="1" ht="12.6" customHeight="1">
      <c r="A523" s="158" t="s">
        <v>1584</v>
      </c>
      <c r="B523" s="219" t="s">
        <v>1585</v>
      </c>
      <c r="C523" s="220">
        <f t="shared" si="31"/>
        <v>0.10350000000000001</v>
      </c>
      <c r="D523" s="225"/>
      <c r="E523" s="155" t="s">
        <v>3380</v>
      </c>
      <c r="F523" s="151">
        <f t="shared" si="32"/>
        <v>7.85E-2</v>
      </c>
      <c r="G523" s="113">
        <v>42826</v>
      </c>
      <c r="H523" s="13"/>
      <c r="I523" s="26">
        <v>1.4749999999999999E-2</v>
      </c>
      <c r="J523" s="27">
        <v>1.375E-2</v>
      </c>
      <c r="K523" s="26">
        <v>0.01</v>
      </c>
      <c r="L523" s="42">
        <v>6.5000000000000002E-2</v>
      </c>
      <c r="M523" s="42">
        <v>0.04</v>
      </c>
      <c r="N523" s="81">
        <f t="shared" si="33"/>
        <v>0.10350000000000001</v>
      </c>
      <c r="O523" s="153">
        <f t="shared" si="34"/>
        <v>7.85E-2</v>
      </c>
    </row>
    <row r="524" spans="1:15" s="6" customFormat="1" ht="12.6" customHeight="1">
      <c r="A524" s="158" t="s">
        <v>1665</v>
      </c>
      <c r="B524" s="219" t="s">
        <v>1666</v>
      </c>
      <c r="C524" s="220">
        <f t="shared" si="31"/>
        <v>0.10350000000000001</v>
      </c>
      <c r="D524" s="225"/>
      <c r="E524" s="155" t="s">
        <v>3381</v>
      </c>
      <c r="F524" s="151">
        <f t="shared" si="32"/>
        <v>7.85E-2</v>
      </c>
      <c r="G524" s="113">
        <v>42826</v>
      </c>
      <c r="H524" s="13"/>
      <c r="I524" s="26">
        <v>1.4749999999999999E-2</v>
      </c>
      <c r="J524" s="27">
        <v>1.375E-2</v>
      </c>
      <c r="K524" s="26">
        <v>0.01</v>
      </c>
      <c r="L524" s="42">
        <v>6.5000000000000002E-2</v>
      </c>
      <c r="M524" s="42">
        <v>0.04</v>
      </c>
      <c r="N524" s="81">
        <f t="shared" si="33"/>
        <v>0.10350000000000001</v>
      </c>
      <c r="O524" s="153">
        <f t="shared" si="34"/>
        <v>7.85E-2</v>
      </c>
    </row>
    <row r="525" spans="1:15" s="6" customFormat="1" ht="12.6" customHeight="1">
      <c r="A525" s="167" t="s">
        <v>3854</v>
      </c>
      <c r="B525" s="219" t="s">
        <v>2413</v>
      </c>
      <c r="C525" s="220">
        <f>SUM(N525)</f>
        <v>0.10350000000000001</v>
      </c>
      <c r="D525" s="225"/>
      <c r="E525" s="155" t="s">
        <v>3950</v>
      </c>
      <c r="F525" s="151">
        <f t="shared" si="32"/>
        <v>7.85E-2</v>
      </c>
      <c r="G525" s="113">
        <v>44013</v>
      </c>
      <c r="H525" s="13"/>
      <c r="I525" s="26">
        <v>1.4749999999999999E-2</v>
      </c>
      <c r="J525" s="27">
        <v>1.375E-2</v>
      </c>
      <c r="K525" s="26">
        <v>0.01</v>
      </c>
      <c r="L525" s="42">
        <v>6.5000000000000002E-2</v>
      </c>
      <c r="M525" s="42">
        <v>0.04</v>
      </c>
      <c r="N525" s="81">
        <f t="shared" si="33"/>
        <v>0.10350000000000001</v>
      </c>
      <c r="O525" s="153">
        <f t="shared" si="34"/>
        <v>7.85E-2</v>
      </c>
    </row>
    <row r="526" spans="1:15" s="6" customFormat="1" ht="12.6" customHeight="1">
      <c r="A526" s="167" t="s">
        <v>3855</v>
      </c>
      <c r="B526" s="219" t="s">
        <v>2829</v>
      </c>
      <c r="C526" s="220">
        <v>0.10349999999999999</v>
      </c>
      <c r="D526" s="225"/>
      <c r="E526" s="151" t="s">
        <v>3951</v>
      </c>
      <c r="F526" s="151">
        <f t="shared" si="32"/>
        <v>7.85E-2</v>
      </c>
      <c r="G526" s="113">
        <v>44835</v>
      </c>
      <c r="H526" s="13"/>
      <c r="I526" s="26">
        <v>1.4749999999999999E-2</v>
      </c>
      <c r="J526" s="27">
        <v>1.375E-2</v>
      </c>
      <c r="K526" s="26">
        <v>0.01</v>
      </c>
      <c r="L526" s="42">
        <v>6.5000000000000002E-2</v>
      </c>
      <c r="M526" s="42">
        <v>0.04</v>
      </c>
      <c r="N526" s="81">
        <f t="shared" si="33"/>
        <v>0.10350000000000001</v>
      </c>
      <c r="O526" s="153">
        <f t="shared" si="34"/>
        <v>7.85E-2</v>
      </c>
    </row>
    <row r="527" spans="1:15" s="6" customFormat="1" ht="12.6" customHeight="1">
      <c r="A527" s="116" t="s">
        <v>785</v>
      </c>
      <c r="B527" s="219" t="s">
        <v>786</v>
      </c>
      <c r="C527" s="220">
        <f t="shared" si="31"/>
        <v>7.2500000000000009E-2</v>
      </c>
      <c r="D527" s="225"/>
      <c r="E527" s="155" t="s">
        <v>3382</v>
      </c>
      <c r="F527" s="151">
        <f t="shared" si="32"/>
        <v>4.7500000000000001E-2</v>
      </c>
      <c r="G527" s="113">
        <v>42186</v>
      </c>
      <c r="H527" s="14"/>
      <c r="I527" s="26">
        <v>7.4999999999999997E-3</v>
      </c>
      <c r="J527" s="27">
        <v>0</v>
      </c>
      <c r="K527" s="26">
        <v>0</v>
      </c>
      <c r="L527" s="42">
        <v>6.5000000000000002E-2</v>
      </c>
      <c r="M527" s="42">
        <v>0.04</v>
      </c>
      <c r="N527" s="81">
        <f t="shared" si="33"/>
        <v>7.2500000000000009E-2</v>
      </c>
      <c r="O527" s="153">
        <f t="shared" si="34"/>
        <v>4.7500000000000001E-2</v>
      </c>
    </row>
    <row r="528" spans="1:15" s="6" customFormat="1" ht="12.6" customHeight="1">
      <c r="A528" s="116" t="s">
        <v>1557</v>
      </c>
      <c r="B528" s="219" t="s">
        <v>1558</v>
      </c>
      <c r="C528" s="220">
        <f t="shared" si="31"/>
        <v>7.4999999999999997E-2</v>
      </c>
      <c r="D528" s="225"/>
      <c r="E528" s="155" t="s">
        <v>3383</v>
      </c>
      <c r="F528" s="151">
        <f t="shared" si="32"/>
        <v>0.05</v>
      </c>
      <c r="G528" s="113">
        <v>43282</v>
      </c>
      <c r="H528" s="13"/>
      <c r="I528" s="26">
        <v>0</v>
      </c>
      <c r="J528" s="27">
        <v>0.01</v>
      </c>
      <c r="K528" s="26">
        <v>0</v>
      </c>
      <c r="L528" s="42">
        <v>6.5000000000000002E-2</v>
      </c>
      <c r="M528" s="42">
        <v>0.04</v>
      </c>
      <c r="N528" s="81">
        <f t="shared" si="33"/>
        <v>7.4999999999999997E-2</v>
      </c>
      <c r="O528" s="153">
        <f t="shared" si="34"/>
        <v>0.05</v>
      </c>
    </row>
    <row r="529" spans="1:15" s="6" customFormat="1" ht="12.6" customHeight="1">
      <c r="A529" s="116" t="s">
        <v>172</v>
      </c>
      <c r="B529" s="219" t="s">
        <v>173</v>
      </c>
      <c r="C529" s="220">
        <f t="shared" si="31"/>
        <v>8.5000000000000006E-2</v>
      </c>
      <c r="D529" s="225"/>
      <c r="E529" s="155" t="s">
        <v>3384</v>
      </c>
      <c r="F529" s="151">
        <f t="shared" si="32"/>
        <v>0.06</v>
      </c>
      <c r="G529" s="113">
        <v>44927</v>
      </c>
      <c r="H529" s="14"/>
      <c r="I529" s="26">
        <v>0.02</v>
      </c>
      <c r="J529" s="27">
        <v>0</v>
      </c>
      <c r="K529" s="26">
        <v>0</v>
      </c>
      <c r="L529" s="42">
        <v>6.5000000000000002E-2</v>
      </c>
      <c r="M529" s="42">
        <v>0.04</v>
      </c>
      <c r="N529" s="81">
        <f t="shared" si="33"/>
        <v>8.5000000000000006E-2</v>
      </c>
      <c r="O529" s="153">
        <f t="shared" si="34"/>
        <v>0.06</v>
      </c>
    </row>
    <row r="530" spans="1:15" s="6" customFormat="1" ht="12.6" customHeight="1">
      <c r="A530" s="116" t="s">
        <v>979</v>
      </c>
      <c r="B530" s="219" t="s">
        <v>980</v>
      </c>
      <c r="C530" s="220">
        <f t="shared" si="31"/>
        <v>8.2000000000000003E-2</v>
      </c>
      <c r="D530" s="225"/>
      <c r="E530" s="155" t="s">
        <v>3385</v>
      </c>
      <c r="F530" s="151">
        <f t="shared" si="32"/>
        <v>5.7000000000000002E-2</v>
      </c>
      <c r="G530" s="113">
        <v>44927</v>
      </c>
      <c r="H530" s="13"/>
      <c r="I530" s="26">
        <v>7.0000000000000001E-3</v>
      </c>
      <c r="J530" s="27">
        <v>0.01</v>
      </c>
      <c r="K530" s="26">
        <v>0</v>
      </c>
      <c r="L530" s="42">
        <v>6.5000000000000002E-2</v>
      </c>
      <c r="M530" s="42">
        <v>0.04</v>
      </c>
      <c r="N530" s="81">
        <f t="shared" si="33"/>
        <v>8.2000000000000003E-2</v>
      </c>
      <c r="O530" s="153">
        <f t="shared" si="34"/>
        <v>5.7000000000000002E-2</v>
      </c>
    </row>
    <row r="531" spans="1:15" s="6" customFormat="1" ht="12.6" customHeight="1">
      <c r="A531" s="116" t="s">
        <v>1252</v>
      </c>
      <c r="B531" s="219" t="s">
        <v>1253</v>
      </c>
      <c r="C531" s="220">
        <f t="shared" si="31"/>
        <v>8.5000000000000006E-2</v>
      </c>
      <c r="D531" s="225"/>
      <c r="E531" s="155" t="s">
        <v>3386</v>
      </c>
      <c r="F531" s="151">
        <f t="shared" si="32"/>
        <v>0.06</v>
      </c>
      <c r="G531" s="113">
        <v>42186</v>
      </c>
      <c r="H531" s="13"/>
      <c r="I531" s="26">
        <v>0.02</v>
      </c>
      <c r="J531" s="27">
        <v>0</v>
      </c>
      <c r="K531" s="26">
        <v>0</v>
      </c>
      <c r="L531" s="42">
        <v>6.5000000000000002E-2</v>
      </c>
      <c r="M531" s="42">
        <v>0.04</v>
      </c>
      <c r="N531" s="81">
        <f t="shared" si="33"/>
        <v>8.5000000000000006E-2</v>
      </c>
      <c r="O531" s="153">
        <f t="shared" si="34"/>
        <v>0.06</v>
      </c>
    </row>
    <row r="532" spans="1:15" s="6" customFormat="1" ht="12.6" customHeight="1">
      <c r="A532" s="116" t="s">
        <v>198</v>
      </c>
      <c r="B532" s="219" t="s">
        <v>199</v>
      </c>
      <c r="C532" s="220">
        <f t="shared" si="31"/>
        <v>7.4999999999999997E-2</v>
      </c>
      <c r="D532" s="225"/>
      <c r="E532" s="155" t="s">
        <v>3387</v>
      </c>
      <c r="F532" s="151">
        <f t="shared" si="32"/>
        <v>0.05</v>
      </c>
      <c r="G532" s="113">
        <v>42186</v>
      </c>
      <c r="H532" s="14"/>
      <c r="I532" s="26">
        <v>0.01</v>
      </c>
      <c r="J532" s="27">
        <v>0</v>
      </c>
      <c r="K532" s="26">
        <v>0</v>
      </c>
      <c r="L532" s="42">
        <v>6.5000000000000002E-2</v>
      </c>
      <c r="M532" s="42">
        <v>0.04</v>
      </c>
      <c r="N532" s="81">
        <f t="shared" si="33"/>
        <v>7.4999999999999997E-2</v>
      </c>
      <c r="O532" s="153">
        <f t="shared" si="34"/>
        <v>0.05</v>
      </c>
    </row>
    <row r="533" spans="1:15" s="6" customFormat="1" ht="12.6" customHeight="1">
      <c r="A533" s="116" t="s">
        <v>1100</v>
      </c>
      <c r="B533" s="219" t="s">
        <v>1101</v>
      </c>
      <c r="C533" s="220">
        <f t="shared" si="31"/>
        <v>9.2499999999999999E-2</v>
      </c>
      <c r="D533" s="225"/>
      <c r="E533" s="155" t="s">
        <v>3388</v>
      </c>
      <c r="F533" s="151">
        <f t="shared" si="32"/>
        <v>6.7500000000000004E-2</v>
      </c>
      <c r="G533" s="113">
        <v>42186</v>
      </c>
      <c r="H533" s="13"/>
      <c r="I533" s="26">
        <v>1.2500000000000001E-2</v>
      </c>
      <c r="J533" s="27">
        <v>1.4999999999999999E-2</v>
      </c>
      <c r="K533" s="26">
        <v>0</v>
      </c>
      <c r="L533" s="42">
        <v>6.5000000000000002E-2</v>
      </c>
      <c r="M533" s="42">
        <v>0.04</v>
      </c>
      <c r="N533" s="81">
        <f t="shared" si="33"/>
        <v>9.2499999999999999E-2</v>
      </c>
      <c r="O533" s="153">
        <f t="shared" si="34"/>
        <v>6.7500000000000004E-2</v>
      </c>
    </row>
    <row r="534" spans="1:15" s="6" customFormat="1" ht="12.6" customHeight="1">
      <c r="A534" s="158" t="s">
        <v>1756</v>
      </c>
      <c r="B534" s="219" t="s">
        <v>1757</v>
      </c>
      <c r="C534" s="220">
        <f>SUM(N534)</f>
        <v>0.1125</v>
      </c>
      <c r="D534" s="225"/>
      <c r="E534" s="155" t="s">
        <v>3389</v>
      </c>
      <c r="F534" s="151">
        <f t="shared" si="32"/>
        <v>8.7499999999999994E-2</v>
      </c>
      <c r="G534" s="113">
        <v>42370</v>
      </c>
      <c r="H534" s="14"/>
      <c r="I534" s="26">
        <v>1.2500000000000001E-2</v>
      </c>
      <c r="J534" s="27">
        <v>1.4999999999999999E-2</v>
      </c>
      <c r="K534" s="26">
        <v>0.02</v>
      </c>
      <c r="L534" s="42">
        <v>6.5000000000000002E-2</v>
      </c>
      <c r="M534" s="42">
        <v>0.04</v>
      </c>
      <c r="N534" s="81">
        <f t="shared" si="33"/>
        <v>0.1125</v>
      </c>
      <c r="O534" s="153">
        <f t="shared" si="34"/>
        <v>8.7499999999999994E-2</v>
      </c>
    </row>
    <row r="535" spans="1:15" s="6" customFormat="1" ht="12.6" customHeight="1">
      <c r="A535" s="158" t="s">
        <v>1835</v>
      </c>
      <c r="B535" s="219" t="s">
        <v>1836</v>
      </c>
      <c r="C535" s="220">
        <f>SUM(N535)</f>
        <v>0.1125</v>
      </c>
      <c r="D535" s="225"/>
      <c r="E535" s="155" t="s">
        <v>3390</v>
      </c>
      <c r="F535" s="151">
        <f t="shared" si="32"/>
        <v>8.7499999999999994E-2</v>
      </c>
      <c r="G535" s="113">
        <v>43009</v>
      </c>
      <c r="H535" s="14"/>
      <c r="I535" s="26">
        <v>1.2500000000000001E-2</v>
      </c>
      <c r="J535" s="27">
        <v>1.4999999999999999E-2</v>
      </c>
      <c r="K535" s="26">
        <v>0.02</v>
      </c>
      <c r="L535" s="42">
        <v>6.5000000000000002E-2</v>
      </c>
      <c r="M535" s="42">
        <v>0.04</v>
      </c>
      <c r="N535" s="81">
        <f t="shared" si="33"/>
        <v>0.1125</v>
      </c>
      <c r="O535" s="153">
        <f t="shared" si="34"/>
        <v>8.7499999999999994E-2</v>
      </c>
    </row>
    <row r="536" spans="1:15" s="6" customFormat="1" ht="12.6" customHeight="1">
      <c r="A536" s="158" t="s">
        <v>2064</v>
      </c>
      <c r="B536" s="219" t="s">
        <v>2065</v>
      </c>
      <c r="C536" s="220">
        <f>SUM(N536)</f>
        <v>0.10250000000000001</v>
      </c>
      <c r="D536" s="225"/>
      <c r="E536" s="155" t="s">
        <v>3391</v>
      </c>
      <c r="F536" s="151">
        <f t="shared" si="32"/>
        <v>7.7499999999999999E-2</v>
      </c>
      <c r="G536" s="113">
        <v>43374</v>
      </c>
      <c r="H536" s="14"/>
      <c r="I536" s="26">
        <v>1.2500000000000001E-2</v>
      </c>
      <c r="J536" s="27">
        <v>1.4999999999999999E-2</v>
      </c>
      <c r="K536" s="26">
        <v>0.01</v>
      </c>
      <c r="L536" s="42">
        <v>6.5000000000000002E-2</v>
      </c>
      <c r="M536" s="42">
        <v>0.04</v>
      </c>
      <c r="N536" s="81">
        <f t="shared" si="33"/>
        <v>0.10250000000000001</v>
      </c>
      <c r="O536" s="153">
        <f t="shared" si="34"/>
        <v>7.7499999999999999E-2</v>
      </c>
    </row>
    <row r="537" spans="1:15" s="6" customFormat="1" ht="12.6" customHeight="1">
      <c r="A537" s="158" t="s">
        <v>2763</v>
      </c>
      <c r="B537" s="219" t="s">
        <v>2764</v>
      </c>
      <c r="C537" s="220">
        <f>SUM(N537)</f>
        <v>0.10250000000000001</v>
      </c>
      <c r="D537" s="225"/>
      <c r="E537" s="155" t="s">
        <v>3392</v>
      </c>
      <c r="F537" s="151">
        <f t="shared" si="32"/>
        <v>7.7499999999999999E-2</v>
      </c>
      <c r="G537" s="113">
        <v>44562</v>
      </c>
      <c r="H537" s="14"/>
      <c r="I537" s="26">
        <v>1.2500000000000001E-2</v>
      </c>
      <c r="J537" s="27">
        <v>1.4999999999999999E-2</v>
      </c>
      <c r="K537" s="26">
        <v>0.01</v>
      </c>
      <c r="L537" s="42">
        <v>6.5000000000000002E-2</v>
      </c>
      <c r="M537" s="42">
        <v>0.04</v>
      </c>
      <c r="N537" s="81">
        <f t="shared" si="33"/>
        <v>0.10250000000000001</v>
      </c>
      <c r="O537" s="153">
        <f t="shared" si="34"/>
        <v>7.7499999999999999E-2</v>
      </c>
    </row>
    <row r="538" spans="1:15" s="6" customFormat="1" ht="12.6" customHeight="1">
      <c r="A538" s="158" t="s">
        <v>2681</v>
      </c>
      <c r="B538" s="219" t="s">
        <v>2682</v>
      </c>
      <c r="C538" s="220">
        <f>SUM(N538)</f>
        <v>0.10250000000000001</v>
      </c>
      <c r="D538" s="225"/>
      <c r="E538" s="155" t="s">
        <v>3393</v>
      </c>
      <c r="F538" s="151">
        <f t="shared" si="32"/>
        <v>7.7499999999999999E-2</v>
      </c>
      <c r="G538" s="113">
        <v>44378</v>
      </c>
      <c r="H538" s="14"/>
      <c r="I538" s="26">
        <v>1.2500000000000001E-2</v>
      </c>
      <c r="J538" s="27">
        <v>1.4999999999999999E-2</v>
      </c>
      <c r="K538" s="26">
        <v>0.01</v>
      </c>
      <c r="L538" s="42">
        <v>6.5000000000000002E-2</v>
      </c>
      <c r="M538" s="42">
        <v>0.04</v>
      </c>
      <c r="N538" s="81">
        <f t="shared" si="33"/>
        <v>0.10250000000000001</v>
      </c>
      <c r="O538" s="153">
        <f t="shared" si="34"/>
        <v>7.7499999999999999E-2</v>
      </c>
    </row>
    <row r="539" spans="1:15" s="126" customFormat="1" ht="12.6" customHeight="1">
      <c r="A539" s="158" t="s">
        <v>2819</v>
      </c>
      <c r="B539" s="219" t="s">
        <v>2806</v>
      </c>
      <c r="C539" s="220">
        <v>0.10249999999999999</v>
      </c>
      <c r="D539" s="225"/>
      <c r="E539" s="151" t="s">
        <v>3394</v>
      </c>
      <c r="F539" s="151">
        <f t="shared" si="32"/>
        <v>7.7499999999999999E-2</v>
      </c>
      <c r="G539" s="113">
        <v>44743</v>
      </c>
      <c r="H539" s="13"/>
      <c r="I539" s="127">
        <v>1.2500000000000001E-2</v>
      </c>
      <c r="J539" s="128">
        <v>1.4999999999999999E-2</v>
      </c>
      <c r="K539" s="127">
        <v>0.01</v>
      </c>
      <c r="L539" s="129">
        <v>6.5000000000000002E-2</v>
      </c>
      <c r="M539" s="42">
        <v>0.04</v>
      </c>
      <c r="N539" s="81">
        <f t="shared" si="33"/>
        <v>0.10250000000000001</v>
      </c>
      <c r="O539" s="153">
        <f t="shared" si="34"/>
        <v>7.7499999999999999E-2</v>
      </c>
    </row>
    <row r="540" spans="1:15" s="6" customFormat="1" ht="12.6" customHeight="1">
      <c r="A540" s="116" t="s">
        <v>704</v>
      </c>
      <c r="B540" s="219" t="s">
        <v>705</v>
      </c>
      <c r="C540" s="220">
        <f t="shared" si="31"/>
        <v>6.5000000000000002E-2</v>
      </c>
      <c r="D540" s="225"/>
      <c r="E540" s="155" t="s">
        <v>3395</v>
      </c>
      <c r="F540" s="151">
        <f t="shared" si="32"/>
        <v>0.04</v>
      </c>
      <c r="G540" s="113">
        <v>42186</v>
      </c>
      <c r="H540" s="14"/>
      <c r="I540" s="26">
        <v>0</v>
      </c>
      <c r="J540" s="27">
        <v>0</v>
      </c>
      <c r="K540" s="26">
        <v>0</v>
      </c>
      <c r="L540" s="42">
        <v>6.5000000000000002E-2</v>
      </c>
      <c r="M540" s="42">
        <v>0.04</v>
      </c>
      <c r="N540" s="81">
        <f t="shared" si="33"/>
        <v>6.5000000000000002E-2</v>
      </c>
      <c r="O540" s="153">
        <f t="shared" si="34"/>
        <v>0.04</v>
      </c>
    </row>
    <row r="541" spans="1:15" s="6" customFormat="1" ht="12.6" customHeight="1">
      <c r="A541" s="116" t="s">
        <v>1009</v>
      </c>
      <c r="B541" s="219" t="s">
        <v>1010</v>
      </c>
      <c r="C541" s="220">
        <f t="shared" si="31"/>
        <v>6.5000000000000002E-2</v>
      </c>
      <c r="D541" s="225"/>
      <c r="E541" s="155" t="s">
        <v>3396</v>
      </c>
      <c r="F541" s="151">
        <f t="shared" si="32"/>
        <v>0.04</v>
      </c>
      <c r="G541" s="113">
        <v>42186</v>
      </c>
      <c r="H541" s="13"/>
      <c r="I541" s="26">
        <v>0</v>
      </c>
      <c r="J541" s="27">
        <v>0</v>
      </c>
      <c r="K541" s="26">
        <v>0</v>
      </c>
      <c r="L541" s="42">
        <v>6.5000000000000002E-2</v>
      </c>
      <c r="M541" s="42">
        <v>0.04</v>
      </c>
      <c r="N541" s="81">
        <f t="shared" si="33"/>
        <v>6.5000000000000002E-2</v>
      </c>
      <c r="O541" s="153">
        <f t="shared" si="34"/>
        <v>0.04</v>
      </c>
    </row>
    <row r="542" spans="1:15" s="6" customFormat="1" ht="12.6" customHeight="1">
      <c r="A542" s="116" t="s">
        <v>542</v>
      </c>
      <c r="B542" s="219" t="s">
        <v>543</v>
      </c>
      <c r="C542" s="220">
        <f t="shared" si="31"/>
        <v>8.5000000000000006E-2</v>
      </c>
      <c r="D542" s="225"/>
      <c r="E542" s="155" t="s">
        <v>3397</v>
      </c>
      <c r="F542" s="151">
        <f t="shared" si="32"/>
        <v>0.06</v>
      </c>
      <c r="G542" s="113">
        <v>42186</v>
      </c>
      <c r="H542" s="13"/>
      <c r="I542" s="26">
        <v>0.01</v>
      </c>
      <c r="J542" s="27">
        <v>0.01</v>
      </c>
      <c r="K542" s="26">
        <v>0</v>
      </c>
      <c r="L542" s="42">
        <v>6.5000000000000002E-2</v>
      </c>
      <c r="M542" s="42">
        <v>0.04</v>
      </c>
      <c r="N542" s="81">
        <f t="shared" si="33"/>
        <v>8.5000000000000006E-2</v>
      </c>
      <c r="O542" s="153">
        <f t="shared" si="34"/>
        <v>0.06</v>
      </c>
    </row>
    <row r="543" spans="1:15" s="6" customFormat="1" ht="12.6" customHeight="1">
      <c r="A543" s="116" t="s">
        <v>546</v>
      </c>
      <c r="B543" s="219" t="s">
        <v>547</v>
      </c>
      <c r="C543" s="220">
        <f t="shared" si="31"/>
        <v>7.4999999999999997E-2</v>
      </c>
      <c r="D543" s="225"/>
      <c r="E543" s="155" t="s">
        <v>3398</v>
      </c>
      <c r="F543" s="151">
        <f t="shared" si="32"/>
        <v>0.05</v>
      </c>
      <c r="G543" s="113">
        <v>42186</v>
      </c>
      <c r="H543" s="14"/>
      <c r="I543" s="26">
        <v>0.01</v>
      </c>
      <c r="J543" s="27">
        <v>0</v>
      </c>
      <c r="K543" s="26">
        <v>0</v>
      </c>
      <c r="L543" s="42">
        <v>6.5000000000000002E-2</v>
      </c>
      <c r="M543" s="42">
        <v>0.04</v>
      </c>
      <c r="N543" s="81">
        <f t="shared" si="33"/>
        <v>7.4999999999999997E-2</v>
      </c>
      <c r="O543" s="153">
        <f t="shared" si="34"/>
        <v>0.05</v>
      </c>
    </row>
    <row r="544" spans="1:15" s="6" customFormat="1" ht="12.6" customHeight="1">
      <c r="A544" s="116" t="s">
        <v>605</v>
      </c>
      <c r="B544" s="219" t="s">
        <v>606</v>
      </c>
      <c r="C544" s="220">
        <f t="shared" si="31"/>
        <v>7.4999999999999997E-2</v>
      </c>
      <c r="D544" s="225"/>
      <c r="E544" s="155" t="s">
        <v>3399</v>
      </c>
      <c r="F544" s="151">
        <f t="shared" si="32"/>
        <v>0.05</v>
      </c>
      <c r="G544" s="113">
        <v>43282</v>
      </c>
      <c r="H544" s="13"/>
      <c r="I544" s="26">
        <v>0.01</v>
      </c>
      <c r="J544" s="27">
        <v>0</v>
      </c>
      <c r="K544" s="26">
        <v>0</v>
      </c>
      <c r="L544" s="42">
        <v>6.5000000000000002E-2</v>
      </c>
      <c r="M544" s="42">
        <v>0.04</v>
      </c>
      <c r="N544" s="81">
        <f t="shared" si="33"/>
        <v>7.4999999999999997E-2</v>
      </c>
      <c r="O544" s="153">
        <f t="shared" si="34"/>
        <v>0.05</v>
      </c>
    </row>
    <row r="545" spans="1:15" s="6" customFormat="1" ht="12.6" customHeight="1">
      <c r="A545" s="116" t="s">
        <v>645</v>
      </c>
      <c r="B545" s="219" t="s">
        <v>646</v>
      </c>
      <c r="C545" s="220">
        <f t="shared" si="31"/>
        <v>9.5000000000000001E-2</v>
      </c>
      <c r="D545" s="225"/>
      <c r="E545" s="155" t="s">
        <v>3400</v>
      </c>
      <c r="F545" s="151">
        <f t="shared" si="32"/>
        <v>7.0000000000000007E-2</v>
      </c>
      <c r="G545" s="113">
        <v>42186</v>
      </c>
      <c r="H545" s="14"/>
      <c r="I545" s="26">
        <v>1.4999999999999999E-2</v>
      </c>
      <c r="J545" s="27">
        <v>1.4999999999999999E-2</v>
      </c>
      <c r="K545" s="26">
        <v>0</v>
      </c>
      <c r="L545" s="42">
        <v>6.5000000000000002E-2</v>
      </c>
      <c r="M545" s="42">
        <v>0.04</v>
      </c>
      <c r="N545" s="81">
        <f t="shared" si="33"/>
        <v>9.5000000000000001E-2</v>
      </c>
      <c r="O545" s="153">
        <f t="shared" si="34"/>
        <v>7.0000000000000007E-2</v>
      </c>
    </row>
    <row r="546" spans="1:15" s="6" customFormat="1" ht="12.6" customHeight="1">
      <c r="A546" s="116" t="s">
        <v>548</v>
      </c>
      <c r="B546" s="219" t="s">
        <v>1241</v>
      </c>
      <c r="C546" s="220">
        <f t="shared" si="31"/>
        <v>7.4999999999999997E-2</v>
      </c>
      <c r="D546" s="225"/>
      <c r="E546" s="155" t="s">
        <v>3401</v>
      </c>
      <c r="F546" s="151">
        <f t="shared" si="32"/>
        <v>0.05</v>
      </c>
      <c r="G546" s="113">
        <v>42186</v>
      </c>
      <c r="H546" s="13"/>
      <c r="I546" s="26">
        <v>0.01</v>
      </c>
      <c r="J546" s="27">
        <v>0</v>
      </c>
      <c r="K546" s="26">
        <v>0</v>
      </c>
      <c r="L546" s="42">
        <v>6.5000000000000002E-2</v>
      </c>
      <c r="M546" s="42">
        <v>0.04</v>
      </c>
      <c r="N546" s="81">
        <f t="shared" si="33"/>
        <v>7.4999999999999997E-2</v>
      </c>
      <c r="O546" s="153">
        <f t="shared" si="34"/>
        <v>0.05</v>
      </c>
    </row>
    <row r="547" spans="1:15" s="6" customFormat="1" ht="12.6" customHeight="1">
      <c r="A547" s="116" t="s">
        <v>563</v>
      </c>
      <c r="B547" s="219" t="s">
        <v>564</v>
      </c>
      <c r="C547" s="220">
        <f t="shared" si="31"/>
        <v>7.4999999999999997E-2</v>
      </c>
      <c r="D547" s="225"/>
      <c r="E547" s="155" t="s">
        <v>3402</v>
      </c>
      <c r="F547" s="151">
        <f t="shared" si="32"/>
        <v>0.05</v>
      </c>
      <c r="G547" s="113">
        <v>43556</v>
      </c>
      <c r="H547" s="13"/>
      <c r="I547" s="26">
        <v>0.01</v>
      </c>
      <c r="J547" s="27">
        <v>0</v>
      </c>
      <c r="K547" s="26">
        <v>0</v>
      </c>
      <c r="L547" s="42">
        <v>6.5000000000000002E-2</v>
      </c>
      <c r="M547" s="42">
        <v>0.04</v>
      </c>
      <c r="N547" s="81">
        <f t="shared" si="33"/>
        <v>7.4999999999999997E-2</v>
      </c>
      <c r="O547" s="153">
        <f t="shared" si="34"/>
        <v>0.05</v>
      </c>
    </row>
    <row r="548" spans="1:15" s="6" customFormat="1" ht="12.6" customHeight="1">
      <c r="A548" s="116" t="s">
        <v>553</v>
      </c>
      <c r="B548" s="219" t="s">
        <v>554</v>
      </c>
      <c r="C548" s="220">
        <f t="shared" si="31"/>
        <v>7.4999999999999997E-2</v>
      </c>
      <c r="D548" s="225"/>
      <c r="E548" s="155" t="s">
        <v>3403</v>
      </c>
      <c r="F548" s="151">
        <f t="shared" si="32"/>
        <v>0.05</v>
      </c>
      <c r="G548" s="113">
        <v>43556</v>
      </c>
      <c r="H548" s="14"/>
      <c r="I548" s="26">
        <v>0.01</v>
      </c>
      <c r="J548" s="27">
        <v>0</v>
      </c>
      <c r="K548" s="26">
        <v>0</v>
      </c>
      <c r="L548" s="42">
        <v>6.5000000000000002E-2</v>
      </c>
      <c r="M548" s="42">
        <v>0.04</v>
      </c>
      <c r="N548" s="81">
        <f t="shared" si="33"/>
        <v>7.4999999999999997E-2</v>
      </c>
      <c r="O548" s="153">
        <f t="shared" si="34"/>
        <v>0.05</v>
      </c>
    </row>
    <row r="549" spans="1:15" s="6" customFormat="1" ht="12.6" customHeight="1">
      <c r="A549" s="116" t="s">
        <v>532</v>
      </c>
      <c r="B549" s="219" t="s">
        <v>533</v>
      </c>
      <c r="C549" s="220">
        <f t="shared" si="31"/>
        <v>8.5000000000000006E-2</v>
      </c>
      <c r="D549" s="225"/>
      <c r="E549" s="155" t="s">
        <v>3404</v>
      </c>
      <c r="F549" s="151">
        <f t="shared" si="32"/>
        <v>0.06</v>
      </c>
      <c r="G549" s="113">
        <v>42186</v>
      </c>
      <c r="H549" s="13"/>
      <c r="I549" s="26">
        <v>0.01</v>
      </c>
      <c r="J549" s="27">
        <v>0.01</v>
      </c>
      <c r="K549" s="26">
        <v>0</v>
      </c>
      <c r="L549" s="42">
        <v>6.5000000000000002E-2</v>
      </c>
      <c r="M549" s="42">
        <v>0.04</v>
      </c>
      <c r="N549" s="81">
        <f t="shared" si="33"/>
        <v>8.5000000000000006E-2</v>
      </c>
      <c r="O549" s="153">
        <f t="shared" si="34"/>
        <v>0.06</v>
      </c>
    </row>
    <row r="550" spans="1:15" s="6" customFormat="1" ht="12.6" customHeight="1">
      <c r="A550" s="116" t="s">
        <v>968</v>
      </c>
      <c r="B550" s="219" t="s">
        <v>969</v>
      </c>
      <c r="C550" s="220">
        <f t="shared" si="31"/>
        <v>8.5000000000000006E-2</v>
      </c>
      <c r="D550" s="225"/>
      <c r="E550" s="155" t="s">
        <v>3405</v>
      </c>
      <c r="F550" s="151">
        <f t="shared" si="32"/>
        <v>0.06</v>
      </c>
      <c r="G550" s="113">
        <v>42186</v>
      </c>
      <c r="H550" s="14"/>
      <c r="I550" s="26">
        <v>0.01</v>
      </c>
      <c r="J550" s="27">
        <v>0.01</v>
      </c>
      <c r="K550" s="26">
        <v>0</v>
      </c>
      <c r="L550" s="42">
        <v>6.5000000000000002E-2</v>
      </c>
      <c r="M550" s="42">
        <v>0.04</v>
      </c>
      <c r="N550" s="81">
        <f t="shared" si="33"/>
        <v>8.5000000000000006E-2</v>
      </c>
      <c r="O550" s="153">
        <f t="shared" si="34"/>
        <v>0.06</v>
      </c>
    </row>
    <row r="551" spans="1:15" s="6" customFormat="1" ht="12.6" customHeight="1">
      <c r="A551" s="116" t="s">
        <v>565</v>
      </c>
      <c r="B551" s="219" t="s">
        <v>853</v>
      </c>
      <c r="C551" s="220">
        <f t="shared" si="31"/>
        <v>0.08</v>
      </c>
      <c r="D551" s="225"/>
      <c r="E551" s="155" t="s">
        <v>3406</v>
      </c>
      <c r="F551" s="151">
        <f t="shared" si="32"/>
        <v>5.5E-2</v>
      </c>
      <c r="G551" s="113">
        <v>42186</v>
      </c>
      <c r="H551" s="13"/>
      <c r="I551" s="26">
        <v>5.0000000000000001E-3</v>
      </c>
      <c r="J551" s="27">
        <v>0.01</v>
      </c>
      <c r="K551" s="26">
        <v>0</v>
      </c>
      <c r="L551" s="42">
        <v>6.5000000000000002E-2</v>
      </c>
      <c r="M551" s="42">
        <v>0.04</v>
      </c>
      <c r="N551" s="81">
        <f t="shared" si="33"/>
        <v>0.08</v>
      </c>
      <c r="O551" s="153">
        <f t="shared" si="34"/>
        <v>5.5E-2</v>
      </c>
    </row>
    <row r="552" spans="1:15" s="6" customFormat="1" ht="12.6" customHeight="1">
      <c r="A552" s="116" t="s">
        <v>571</v>
      </c>
      <c r="B552" s="219" t="s">
        <v>572</v>
      </c>
      <c r="C552" s="220">
        <f t="shared" si="31"/>
        <v>0.08</v>
      </c>
      <c r="D552" s="225"/>
      <c r="E552" s="155" t="s">
        <v>3407</v>
      </c>
      <c r="F552" s="151">
        <f t="shared" si="32"/>
        <v>5.5E-2</v>
      </c>
      <c r="G552" s="113">
        <v>42186</v>
      </c>
      <c r="H552" s="13"/>
      <c r="I552" s="26">
        <v>1.4999999999999999E-2</v>
      </c>
      <c r="J552" s="27">
        <v>0</v>
      </c>
      <c r="K552" s="26">
        <v>0</v>
      </c>
      <c r="L552" s="42">
        <v>6.5000000000000002E-2</v>
      </c>
      <c r="M552" s="42">
        <v>0.04</v>
      </c>
      <c r="N552" s="81">
        <f t="shared" si="33"/>
        <v>0.08</v>
      </c>
      <c r="O552" s="153">
        <f t="shared" si="34"/>
        <v>5.5E-2</v>
      </c>
    </row>
    <row r="553" spans="1:15" s="6" customFormat="1" ht="12.6" customHeight="1">
      <c r="A553" s="116" t="s">
        <v>1450</v>
      </c>
      <c r="B553" s="219" t="s">
        <v>1451</v>
      </c>
      <c r="C553" s="220">
        <f t="shared" si="31"/>
        <v>7.4999999999999997E-2</v>
      </c>
      <c r="D553" s="225"/>
      <c r="E553" s="155" t="s">
        <v>3408</v>
      </c>
      <c r="F553" s="151">
        <f t="shared" si="32"/>
        <v>0.05</v>
      </c>
      <c r="G553" s="113">
        <v>44927</v>
      </c>
      <c r="H553" s="14"/>
      <c r="I553" s="26">
        <v>0.01</v>
      </c>
      <c r="J553" s="27">
        <v>0</v>
      </c>
      <c r="K553" s="26">
        <v>0</v>
      </c>
      <c r="L553" s="42">
        <v>6.5000000000000002E-2</v>
      </c>
      <c r="M553" s="42">
        <v>0.04</v>
      </c>
      <c r="N553" s="81">
        <f t="shared" si="33"/>
        <v>7.4999999999999997E-2</v>
      </c>
      <c r="O553" s="153">
        <f t="shared" si="34"/>
        <v>0.05</v>
      </c>
    </row>
    <row r="554" spans="1:15" s="6" customFormat="1" ht="12.6" customHeight="1">
      <c r="A554" s="116" t="s">
        <v>854</v>
      </c>
      <c r="B554" s="219" t="s">
        <v>855</v>
      </c>
      <c r="C554" s="220">
        <f t="shared" si="31"/>
        <v>7.0000000000000007E-2</v>
      </c>
      <c r="D554" s="225"/>
      <c r="E554" s="155" t="s">
        <v>3409</v>
      </c>
      <c r="F554" s="151">
        <f t="shared" si="32"/>
        <v>4.4999999999999998E-2</v>
      </c>
      <c r="G554" s="113">
        <v>42186</v>
      </c>
      <c r="H554" s="13"/>
      <c r="I554" s="26">
        <v>5.0000000000000001E-3</v>
      </c>
      <c r="J554" s="27">
        <v>0</v>
      </c>
      <c r="K554" s="26">
        <v>0</v>
      </c>
      <c r="L554" s="42">
        <v>6.5000000000000002E-2</v>
      </c>
      <c r="M554" s="42">
        <v>0.04</v>
      </c>
      <c r="N554" s="81">
        <f t="shared" si="33"/>
        <v>7.0000000000000007E-2</v>
      </c>
      <c r="O554" s="153">
        <f t="shared" si="34"/>
        <v>4.4999999999999998E-2</v>
      </c>
    </row>
    <row r="555" spans="1:15" s="6" customFormat="1" ht="12.6" customHeight="1">
      <c r="A555" s="116" t="s">
        <v>52</v>
      </c>
      <c r="B555" s="219" t="s">
        <v>53</v>
      </c>
      <c r="C555" s="220">
        <f t="shared" si="31"/>
        <v>8.5000000000000006E-2</v>
      </c>
      <c r="D555" s="225"/>
      <c r="E555" s="155" t="s">
        <v>3410</v>
      </c>
      <c r="F555" s="151">
        <f t="shared" si="32"/>
        <v>0.06</v>
      </c>
      <c r="G555" s="113">
        <v>42186</v>
      </c>
      <c r="H555" s="14"/>
      <c r="I555" s="26">
        <v>0.01</v>
      </c>
      <c r="J555" s="27">
        <v>0.01</v>
      </c>
      <c r="K555" s="26">
        <v>0</v>
      </c>
      <c r="L555" s="42">
        <v>6.5000000000000002E-2</v>
      </c>
      <c r="M555" s="42">
        <v>0.04</v>
      </c>
      <c r="N555" s="81">
        <f t="shared" si="33"/>
        <v>8.5000000000000006E-2</v>
      </c>
      <c r="O555" s="153">
        <f t="shared" si="34"/>
        <v>0.06</v>
      </c>
    </row>
    <row r="556" spans="1:15" s="6" customFormat="1" ht="12.6" customHeight="1">
      <c r="A556" s="116" t="s">
        <v>210</v>
      </c>
      <c r="B556" s="219" t="s">
        <v>211</v>
      </c>
      <c r="C556" s="220">
        <f t="shared" si="31"/>
        <v>7.4999999999999997E-2</v>
      </c>
      <c r="D556" s="225"/>
      <c r="E556" s="155" t="s">
        <v>3411</v>
      </c>
      <c r="F556" s="151">
        <f t="shared" si="32"/>
        <v>0.05</v>
      </c>
      <c r="G556" s="113">
        <v>42186</v>
      </c>
      <c r="H556" s="13"/>
      <c r="I556" s="26">
        <v>0.01</v>
      </c>
      <c r="J556" s="27">
        <v>0</v>
      </c>
      <c r="K556" s="26">
        <v>0</v>
      </c>
      <c r="L556" s="42">
        <v>6.5000000000000002E-2</v>
      </c>
      <c r="M556" s="42">
        <v>0.04</v>
      </c>
      <c r="N556" s="81">
        <f t="shared" si="33"/>
        <v>7.4999999999999997E-2</v>
      </c>
      <c r="O556" s="153">
        <f t="shared" si="34"/>
        <v>0.05</v>
      </c>
    </row>
    <row r="557" spans="1:15" s="6" customFormat="1" ht="12.6" customHeight="1">
      <c r="A557" s="158" t="s">
        <v>232</v>
      </c>
      <c r="B557" s="219" t="s">
        <v>233</v>
      </c>
      <c r="C557" s="220">
        <f t="shared" si="31"/>
        <v>7.4999999999999997E-2</v>
      </c>
      <c r="D557" s="225"/>
      <c r="E557" s="155" t="s">
        <v>3412</v>
      </c>
      <c r="F557" s="151">
        <f t="shared" si="32"/>
        <v>0.05</v>
      </c>
      <c r="G557" s="113">
        <v>42186</v>
      </c>
      <c r="H557" s="13"/>
      <c r="I557" s="26">
        <v>0.01</v>
      </c>
      <c r="J557" s="27">
        <v>0</v>
      </c>
      <c r="K557" s="26">
        <v>0</v>
      </c>
      <c r="L557" s="42">
        <v>6.5000000000000002E-2</v>
      </c>
      <c r="M557" s="42">
        <v>0.04</v>
      </c>
      <c r="N557" s="81">
        <f t="shared" si="33"/>
        <v>7.4999999999999997E-2</v>
      </c>
      <c r="O557" s="153">
        <f t="shared" si="34"/>
        <v>0.05</v>
      </c>
    </row>
    <row r="558" spans="1:15" s="6" customFormat="1" ht="12.6" customHeight="1">
      <c r="A558" s="116" t="s">
        <v>607</v>
      </c>
      <c r="B558" s="219" t="s">
        <v>608</v>
      </c>
      <c r="C558" s="220">
        <f t="shared" si="31"/>
        <v>7.4999999999999997E-2</v>
      </c>
      <c r="D558" s="225"/>
      <c r="E558" s="155" t="s">
        <v>3413</v>
      </c>
      <c r="F558" s="151">
        <f t="shared" si="32"/>
        <v>0.05</v>
      </c>
      <c r="G558" s="113">
        <v>43282</v>
      </c>
      <c r="H558" s="14"/>
      <c r="I558" s="26">
        <v>0.01</v>
      </c>
      <c r="J558" s="27">
        <v>0</v>
      </c>
      <c r="K558" s="26">
        <v>0</v>
      </c>
      <c r="L558" s="42">
        <v>6.5000000000000002E-2</v>
      </c>
      <c r="M558" s="42">
        <v>0.04</v>
      </c>
      <c r="N558" s="81">
        <f t="shared" si="33"/>
        <v>7.4999999999999997E-2</v>
      </c>
      <c r="O558" s="153">
        <f t="shared" si="34"/>
        <v>0.05</v>
      </c>
    </row>
    <row r="559" spans="1:15" s="6" customFormat="1" ht="12.6" customHeight="1">
      <c r="A559" s="116" t="s">
        <v>666</v>
      </c>
      <c r="B559" s="219" t="s">
        <v>667</v>
      </c>
      <c r="C559" s="220">
        <f t="shared" si="31"/>
        <v>9.5000000000000001E-2</v>
      </c>
      <c r="D559" s="225"/>
      <c r="E559" s="155" t="s">
        <v>3414</v>
      </c>
      <c r="F559" s="151">
        <f t="shared" si="32"/>
        <v>7.0000000000000007E-2</v>
      </c>
      <c r="G559" s="113">
        <v>43739</v>
      </c>
      <c r="H559" s="13"/>
      <c r="I559" s="26">
        <v>1.4999999999999999E-2</v>
      </c>
      <c r="J559" s="27">
        <v>1.4999999999999999E-2</v>
      </c>
      <c r="K559" s="26">
        <v>0</v>
      </c>
      <c r="L559" s="42">
        <v>6.5000000000000002E-2</v>
      </c>
      <c r="M559" s="42">
        <v>0.04</v>
      </c>
      <c r="N559" s="81">
        <f t="shared" si="33"/>
        <v>9.5000000000000001E-2</v>
      </c>
      <c r="O559" s="153">
        <f t="shared" si="34"/>
        <v>7.0000000000000007E-2</v>
      </c>
    </row>
    <row r="560" spans="1:15" s="6" customFormat="1" ht="12.6" customHeight="1">
      <c r="A560" s="116" t="s">
        <v>870</v>
      </c>
      <c r="B560" s="219" t="s">
        <v>871</v>
      </c>
      <c r="C560" s="220">
        <f t="shared" si="31"/>
        <v>7.4999999999999997E-2</v>
      </c>
      <c r="D560" s="225"/>
      <c r="E560" s="155" t="s">
        <v>3415</v>
      </c>
      <c r="F560" s="151">
        <f t="shared" si="32"/>
        <v>0.05</v>
      </c>
      <c r="G560" s="113">
        <v>42186</v>
      </c>
      <c r="H560" s="14"/>
      <c r="I560" s="26">
        <v>0.01</v>
      </c>
      <c r="J560" s="27">
        <v>0</v>
      </c>
      <c r="K560" s="26">
        <v>0</v>
      </c>
      <c r="L560" s="42">
        <v>6.5000000000000002E-2</v>
      </c>
      <c r="M560" s="42">
        <v>0.04</v>
      </c>
      <c r="N560" s="81">
        <f t="shared" si="33"/>
        <v>7.4999999999999997E-2</v>
      </c>
      <c r="O560" s="153">
        <f t="shared" si="34"/>
        <v>0.05</v>
      </c>
    </row>
    <row r="561" spans="1:15" s="6" customFormat="1" ht="12.6" customHeight="1">
      <c r="A561" s="116" t="s">
        <v>1028</v>
      </c>
      <c r="B561" s="219" t="s">
        <v>1029</v>
      </c>
      <c r="C561" s="220">
        <f t="shared" ref="C561:C632" si="35">SUM(N561)</f>
        <v>9.5000000000000001E-2</v>
      </c>
      <c r="D561" s="225"/>
      <c r="E561" s="155" t="s">
        <v>3416</v>
      </c>
      <c r="F561" s="151">
        <f t="shared" si="32"/>
        <v>7.0000000000000007E-2</v>
      </c>
      <c r="G561" s="113">
        <v>43556</v>
      </c>
      <c r="H561" s="13"/>
      <c r="I561" s="26">
        <v>0.02</v>
      </c>
      <c r="J561" s="27">
        <v>0.01</v>
      </c>
      <c r="K561" s="26">
        <v>0</v>
      </c>
      <c r="L561" s="42">
        <v>6.5000000000000002E-2</v>
      </c>
      <c r="M561" s="42">
        <v>0.04</v>
      </c>
      <c r="N561" s="81">
        <f t="shared" si="33"/>
        <v>9.5000000000000001E-2</v>
      </c>
      <c r="O561" s="153">
        <f t="shared" si="34"/>
        <v>7.0000000000000007E-2</v>
      </c>
    </row>
    <row r="562" spans="1:15" s="6" customFormat="1" ht="12.6" customHeight="1">
      <c r="A562" s="116" t="s">
        <v>1030</v>
      </c>
      <c r="B562" s="219" t="s">
        <v>1031</v>
      </c>
      <c r="C562" s="220">
        <f t="shared" si="35"/>
        <v>0.10500000000000001</v>
      </c>
      <c r="D562" s="225"/>
      <c r="E562" s="155" t="s">
        <v>3417</v>
      </c>
      <c r="F562" s="151">
        <f t="shared" si="32"/>
        <v>0.08</v>
      </c>
      <c r="G562" s="113">
        <v>42826</v>
      </c>
      <c r="H562" s="13"/>
      <c r="I562" s="26">
        <v>0.02</v>
      </c>
      <c r="J562" s="27">
        <v>0.02</v>
      </c>
      <c r="K562" s="26">
        <v>0</v>
      </c>
      <c r="L562" s="42">
        <v>6.5000000000000002E-2</v>
      </c>
      <c r="M562" s="42">
        <v>0.04</v>
      </c>
      <c r="N562" s="81">
        <f t="shared" si="33"/>
        <v>0.10500000000000001</v>
      </c>
      <c r="O562" s="153">
        <f t="shared" si="34"/>
        <v>0.08</v>
      </c>
    </row>
    <row r="563" spans="1:15" s="6" customFormat="1" ht="12.6" customHeight="1">
      <c r="A563" s="116" t="s">
        <v>794</v>
      </c>
      <c r="B563" s="219" t="s">
        <v>795</v>
      </c>
      <c r="C563" s="220">
        <f t="shared" si="35"/>
        <v>9.5000000000000001E-2</v>
      </c>
      <c r="D563" s="225"/>
      <c r="E563" s="155" t="s">
        <v>3418</v>
      </c>
      <c r="F563" s="151">
        <f t="shared" si="32"/>
        <v>7.0000000000000007E-2</v>
      </c>
      <c r="G563" s="113">
        <v>44743</v>
      </c>
      <c r="H563" s="14"/>
      <c r="I563" s="26">
        <v>1.4999999999999999E-2</v>
      </c>
      <c r="J563" s="27">
        <v>1.4999999999999999E-2</v>
      </c>
      <c r="K563" s="26">
        <v>0</v>
      </c>
      <c r="L563" s="42">
        <v>6.5000000000000002E-2</v>
      </c>
      <c r="M563" s="42">
        <v>0.04</v>
      </c>
      <c r="N563" s="81">
        <f t="shared" si="33"/>
        <v>9.5000000000000001E-2</v>
      </c>
      <c r="O563" s="153">
        <f t="shared" si="34"/>
        <v>7.0000000000000007E-2</v>
      </c>
    </row>
    <row r="564" spans="1:15" s="6" customFormat="1" ht="12.6" customHeight="1">
      <c r="A564" s="116" t="s">
        <v>590</v>
      </c>
      <c r="B564" s="219" t="s">
        <v>591</v>
      </c>
      <c r="C564" s="220">
        <f t="shared" si="35"/>
        <v>7.4999999999999997E-2</v>
      </c>
      <c r="D564" s="225"/>
      <c r="E564" s="155" t="s">
        <v>3419</v>
      </c>
      <c r="F564" s="151">
        <f t="shared" si="32"/>
        <v>0.05</v>
      </c>
      <c r="G564" s="113">
        <v>42186</v>
      </c>
      <c r="H564" s="13"/>
      <c r="I564" s="26">
        <v>0.01</v>
      </c>
      <c r="J564" s="27">
        <v>0</v>
      </c>
      <c r="K564" s="26">
        <v>0</v>
      </c>
      <c r="L564" s="42">
        <v>6.5000000000000002E-2</v>
      </c>
      <c r="M564" s="42">
        <v>0.04</v>
      </c>
      <c r="N564" s="81">
        <f t="shared" si="33"/>
        <v>7.4999999999999997E-2</v>
      </c>
      <c r="O564" s="153">
        <f t="shared" si="34"/>
        <v>0.05</v>
      </c>
    </row>
    <row r="565" spans="1:15" s="6" customFormat="1" ht="12.6" customHeight="1">
      <c r="A565" s="116" t="s">
        <v>970</v>
      </c>
      <c r="B565" s="219" t="s">
        <v>971</v>
      </c>
      <c r="C565" s="220">
        <f t="shared" si="35"/>
        <v>8.5000000000000006E-2</v>
      </c>
      <c r="D565" s="225"/>
      <c r="E565" s="155" t="s">
        <v>3420</v>
      </c>
      <c r="F565" s="151">
        <f t="shared" si="32"/>
        <v>0.06</v>
      </c>
      <c r="G565" s="113">
        <v>42186</v>
      </c>
      <c r="H565" s="14"/>
      <c r="I565" s="26">
        <v>0.01</v>
      </c>
      <c r="J565" s="27">
        <v>0.01</v>
      </c>
      <c r="K565" s="26">
        <v>0</v>
      </c>
      <c r="L565" s="42">
        <v>6.5000000000000002E-2</v>
      </c>
      <c r="M565" s="42">
        <v>0.04</v>
      </c>
      <c r="N565" s="81">
        <f t="shared" si="33"/>
        <v>8.5000000000000006E-2</v>
      </c>
      <c r="O565" s="153">
        <f t="shared" si="34"/>
        <v>0.06</v>
      </c>
    </row>
    <row r="566" spans="1:15" s="6" customFormat="1" ht="12.6" customHeight="1">
      <c r="A566" s="116" t="s">
        <v>1142</v>
      </c>
      <c r="B566" s="219" t="s">
        <v>1143</v>
      </c>
      <c r="C566" s="220">
        <f t="shared" si="35"/>
        <v>7.4999999999999997E-2</v>
      </c>
      <c r="D566" s="225"/>
      <c r="E566" s="155" t="s">
        <v>3421</v>
      </c>
      <c r="F566" s="151">
        <f t="shared" si="32"/>
        <v>0.05</v>
      </c>
      <c r="G566" s="113">
        <v>42186</v>
      </c>
      <c r="H566" s="13"/>
      <c r="I566" s="26">
        <v>0.01</v>
      </c>
      <c r="J566" s="27">
        <v>0</v>
      </c>
      <c r="K566" s="26">
        <v>0</v>
      </c>
      <c r="L566" s="42">
        <v>6.5000000000000002E-2</v>
      </c>
      <c r="M566" s="42">
        <v>0.04</v>
      </c>
      <c r="N566" s="81">
        <f t="shared" si="33"/>
        <v>7.4999999999999997E-2</v>
      </c>
      <c r="O566" s="153">
        <f t="shared" si="34"/>
        <v>0.05</v>
      </c>
    </row>
    <row r="567" spans="1:15" s="6" customFormat="1" ht="12.6" customHeight="1">
      <c r="A567" s="116" t="s">
        <v>329</v>
      </c>
      <c r="B567" s="219" t="s">
        <v>330</v>
      </c>
      <c r="C567" s="220">
        <f t="shared" si="35"/>
        <v>7.4999999999999997E-2</v>
      </c>
      <c r="D567" s="225"/>
      <c r="E567" s="155" t="s">
        <v>3422</v>
      </c>
      <c r="F567" s="151">
        <f t="shared" si="32"/>
        <v>0.05</v>
      </c>
      <c r="G567" s="113">
        <v>44378</v>
      </c>
      <c r="H567" s="13"/>
      <c r="I567" s="26">
        <v>0.01</v>
      </c>
      <c r="J567" s="27">
        <v>0</v>
      </c>
      <c r="K567" s="26">
        <v>0</v>
      </c>
      <c r="L567" s="42">
        <v>6.5000000000000002E-2</v>
      </c>
      <c r="M567" s="42">
        <v>0.04</v>
      </c>
      <c r="N567" s="81">
        <f t="shared" si="33"/>
        <v>7.4999999999999997E-2</v>
      </c>
      <c r="O567" s="153">
        <f t="shared" si="34"/>
        <v>0.05</v>
      </c>
    </row>
    <row r="568" spans="1:15" s="6" customFormat="1" ht="12.6" customHeight="1">
      <c r="A568" s="116" t="s">
        <v>1242</v>
      </c>
      <c r="B568" s="219" t="s">
        <v>1243</v>
      </c>
      <c r="C568" s="220">
        <f t="shared" si="35"/>
        <v>7.4999999999999997E-2</v>
      </c>
      <c r="D568" s="225"/>
      <c r="E568" s="155" t="s">
        <v>3423</v>
      </c>
      <c r="F568" s="151">
        <f t="shared" si="32"/>
        <v>0.05</v>
      </c>
      <c r="G568" s="113">
        <v>42186</v>
      </c>
      <c r="H568" s="14"/>
      <c r="I568" s="26">
        <v>0.01</v>
      </c>
      <c r="J568" s="27">
        <v>0</v>
      </c>
      <c r="K568" s="26">
        <v>0</v>
      </c>
      <c r="L568" s="42">
        <v>6.5000000000000002E-2</v>
      </c>
      <c r="M568" s="42">
        <v>0.04</v>
      </c>
      <c r="N568" s="81">
        <f t="shared" si="33"/>
        <v>7.4999999999999997E-2</v>
      </c>
      <c r="O568" s="153">
        <f t="shared" si="34"/>
        <v>0.05</v>
      </c>
    </row>
    <row r="569" spans="1:15" s="6" customFormat="1" ht="12.6" customHeight="1">
      <c r="A569" s="116" t="s">
        <v>1081</v>
      </c>
      <c r="B569" s="219" t="s">
        <v>1082</v>
      </c>
      <c r="C569" s="220">
        <f t="shared" si="35"/>
        <v>7.4999999999999997E-2</v>
      </c>
      <c r="D569" s="225"/>
      <c r="E569" s="155" t="s">
        <v>3424</v>
      </c>
      <c r="F569" s="151">
        <f t="shared" si="32"/>
        <v>0.05</v>
      </c>
      <c r="G569" s="113">
        <v>42186</v>
      </c>
      <c r="H569" s="13"/>
      <c r="I569" s="26">
        <v>0.01</v>
      </c>
      <c r="J569" s="27">
        <v>0</v>
      </c>
      <c r="K569" s="26">
        <v>0</v>
      </c>
      <c r="L569" s="42">
        <v>6.5000000000000002E-2</v>
      </c>
      <c r="M569" s="42">
        <v>0.04</v>
      </c>
      <c r="N569" s="81">
        <f t="shared" si="33"/>
        <v>7.4999999999999997E-2</v>
      </c>
      <c r="O569" s="153">
        <f t="shared" si="34"/>
        <v>0.05</v>
      </c>
    </row>
    <row r="570" spans="1:15" s="6" customFormat="1" ht="12.6" customHeight="1">
      <c r="A570" s="116" t="s">
        <v>159</v>
      </c>
      <c r="B570" s="219" t="s">
        <v>160</v>
      </c>
      <c r="C570" s="220">
        <f t="shared" si="35"/>
        <v>0.08</v>
      </c>
      <c r="D570" s="225"/>
      <c r="E570" s="155" t="s">
        <v>3425</v>
      </c>
      <c r="F570" s="151">
        <f t="shared" si="32"/>
        <v>5.5E-2</v>
      </c>
      <c r="G570" s="113">
        <v>42186</v>
      </c>
      <c r="H570" s="14"/>
      <c r="I570" s="26">
        <v>1.4999999999999999E-2</v>
      </c>
      <c r="J570" s="27">
        <v>0</v>
      </c>
      <c r="K570" s="26">
        <v>0</v>
      </c>
      <c r="L570" s="42">
        <v>6.5000000000000002E-2</v>
      </c>
      <c r="M570" s="42">
        <v>0.04</v>
      </c>
      <c r="N570" s="81">
        <f t="shared" si="33"/>
        <v>0.08</v>
      </c>
      <c r="O570" s="153">
        <f t="shared" si="34"/>
        <v>5.5E-2</v>
      </c>
    </row>
    <row r="571" spans="1:15" s="6" customFormat="1" ht="12.6" customHeight="1">
      <c r="A571" s="116" t="s">
        <v>1641</v>
      </c>
      <c r="B571" s="219" t="s">
        <v>872</v>
      </c>
      <c r="C571" s="220">
        <f t="shared" si="35"/>
        <v>9.4500000000000001E-2</v>
      </c>
      <c r="D571" s="225"/>
      <c r="E571" s="155" t="s">
        <v>3426</v>
      </c>
      <c r="F571" s="151">
        <f t="shared" si="32"/>
        <v>6.9500000000000006E-2</v>
      </c>
      <c r="G571" s="113">
        <v>44927</v>
      </c>
      <c r="H571" s="13"/>
      <c r="I571" s="26">
        <v>0.01</v>
      </c>
      <c r="J571" s="27">
        <v>1.95E-2</v>
      </c>
      <c r="K571" s="26">
        <v>0</v>
      </c>
      <c r="L571" s="42">
        <v>6.5000000000000002E-2</v>
      </c>
      <c r="M571" s="42">
        <v>0.04</v>
      </c>
      <c r="N571" s="81">
        <f t="shared" si="33"/>
        <v>9.4500000000000001E-2</v>
      </c>
      <c r="O571" s="153">
        <f t="shared" si="34"/>
        <v>6.9500000000000006E-2</v>
      </c>
    </row>
    <row r="572" spans="1:15" s="6" customFormat="1" ht="12.6" customHeight="1">
      <c r="A572" s="116" t="s">
        <v>1642</v>
      </c>
      <c r="B572" s="219" t="s">
        <v>981</v>
      </c>
      <c r="C572" s="220">
        <f t="shared" si="35"/>
        <v>9.1499999999999998E-2</v>
      </c>
      <c r="D572" s="225"/>
      <c r="E572" s="155" t="s">
        <v>3427</v>
      </c>
      <c r="F572" s="151">
        <f t="shared" si="32"/>
        <v>6.6500000000000004E-2</v>
      </c>
      <c r="G572" s="113">
        <v>44927</v>
      </c>
      <c r="H572" s="13"/>
      <c r="I572" s="26">
        <v>7.0000000000000001E-3</v>
      </c>
      <c r="J572" s="27">
        <v>1.95E-2</v>
      </c>
      <c r="K572" s="26">
        <v>0</v>
      </c>
      <c r="L572" s="42">
        <v>6.5000000000000002E-2</v>
      </c>
      <c r="M572" s="42">
        <v>0.04</v>
      </c>
      <c r="N572" s="81">
        <f t="shared" si="33"/>
        <v>9.1499999999999998E-2</v>
      </c>
      <c r="O572" s="153">
        <f t="shared" si="34"/>
        <v>6.6500000000000004E-2</v>
      </c>
    </row>
    <row r="573" spans="1:15" s="6" customFormat="1" ht="12.6" customHeight="1">
      <c r="A573" s="158" t="s">
        <v>2830</v>
      </c>
      <c r="B573" s="219" t="s">
        <v>2831</v>
      </c>
      <c r="C573" s="220">
        <f>SUM(N573)</f>
        <v>9.1499999999999998E-2</v>
      </c>
      <c r="D573" s="225"/>
      <c r="E573" s="151" t="s">
        <v>3428</v>
      </c>
      <c r="F573" s="151">
        <f t="shared" si="32"/>
        <v>6.6500000000000004E-2</v>
      </c>
      <c r="G573" s="113">
        <v>44927</v>
      </c>
      <c r="H573" s="13"/>
      <c r="I573" s="26">
        <v>7.0000000000000001E-3</v>
      </c>
      <c r="J573" s="27">
        <v>1.95E-2</v>
      </c>
      <c r="K573" s="26">
        <v>0</v>
      </c>
      <c r="L573" s="42">
        <v>6.5000000000000002E-2</v>
      </c>
      <c r="M573" s="42">
        <v>0.04</v>
      </c>
      <c r="N573" s="81">
        <f>SUM(I573:L573)</f>
        <v>9.1499999999999998E-2</v>
      </c>
      <c r="O573" s="153">
        <f t="shared" si="34"/>
        <v>6.6500000000000004E-2</v>
      </c>
    </row>
    <row r="574" spans="1:15" s="6" customFormat="1" ht="12.6" customHeight="1">
      <c r="A574" s="158" t="s">
        <v>1796</v>
      </c>
      <c r="B574" s="219" t="s">
        <v>1789</v>
      </c>
      <c r="C574" s="220">
        <f>C575</f>
        <v>9.6500000000000002E-2</v>
      </c>
      <c r="D574" s="225"/>
      <c r="E574" s="155" t="s">
        <v>3429</v>
      </c>
      <c r="F574" s="151">
        <f t="shared" si="32"/>
        <v>7.1500000000000008E-2</v>
      </c>
      <c r="G574" s="113">
        <v>44927</v>
      </c>
      <c r="H574" s="13"/>
      <c r="I574" s="26">
        <v>7.0000000000000001E-3</v>
      </c>
      <c r="J574" s="27">
        <v>1.95E-2</v>
      </c>
      <c r="K574" s="26">
        <v>5.0000000000000001E-3</v>
      </c>
      <c r="L574" s="42">
        <v>6.5000000000000002E-2</v>
      </c>
      <c r="M574" s="42">
        <v>0.04</v>
      </c>
      <c r="N574" s="81">
        <f t="shared" si="33"/>
        <v>9.6500000000000002E-2</v>
      </c>
      <c r="O574" s="153">
        <f t="shared" si="34"/>
        <v>7.1500000000000008E-2</v>
      </c>
    </row>
    <row r="575" spans="1:15" s="6" customFormat="1" ht="12.6" customHeight="1">
      <c r="A575" s="158" t="s">
        <v>2476</v>
      </c>
      <c r="B575" s="219" t="s">
        <v>2477</v>
      </c>
      <c r="C575" s="220">
        <f t="shared" si="35"/>
        <v>9.6500000000000002E-2</v>
      </c>
      <c r="D575" s="225"/>
      <c r="E575" s="155" t="s">
        <v>3430</v>
      </c>
      <c r="F575" s="151">
        <f t="shared" si="32"/>
        <v>7.1500000000000008E-2</v>
      </c>
      <c r="G575" s="113">
        <v>44927</v>
      </c>
      <c r="H575" s="13"/>
      <c r="I575" s="26">
        <v>7.0000000000000001E-3</v>
      </c>
      <c r="J575" s="27">
        <v>1.95E-2</v>
      </c>
      <c r="K575" s="26">
        <v>5.0000000000000001E-3</v>
      </c>
      <c r="L575" s="42">
        <v>6.5000000000000002E-2</v>
      </c>
      <c r="M575" s="42">
        <v>0.04</v>
      </c>
      <c r="N575" s="81">
        <f t="shared" si="33"/>
        <v>9.6500000000000002E-2</v>
      </c>
      <c r="O575" s="153">
        <f t="shared" si="34"/>
        <v>7.1500000000000008E-2</v>
      </c>
    </row>
    <row r="576" spans="1:15" s="6" customFormat="1" ht="12.6" customHeight="1">
      <c r="A576" s="158" t="s">
        <v>1393</v>
      </c>
      <c r="B576" s="223" t="s">
        <v>1340</v>
      </c>
      <c r="C576" s="220">
        <f t="shared" si="35"/>
        <v>9.1499999999999998E-2</v>
      </c>
      <c r="D576" s="225"/>
      <c r="E576" s="155" t="s">
        <v>3431</v>
      </c>
      <c r="F576" s="151">
        <f t="shared" si="32"/>
        <v>6.6500000000000004E-2</v>
      </c>
      <c r="G576" s="113">
        <v>44927</v>
      </c>
      <c r="H576" s="13"/>
      <c r="I576" s="26">
        <v>7.0000000000000001E-3</v>
      </c>
      <c r="J576" s="27">
        <v>1.95E-2</v>
      </c>
      <c r="K576" s="26">
        <v>0</v>
      </c>
      <c r="L576" s="42">
        <v>6.5000000000000002E-2</v>
      </c>
      <c r="M576" s="42">
        <v>0.04</v>
      </c>
      <c r="N576" s="81">
        <f t="shared" si="33"/>
        <v>9.1499999999999998E-2</v>
      </c>
      <c r="O576" s="153">
        <f t="shared" si="34"/>
        <v>6.6500000000000004E-2</v>
      </c>
    </row>
    <row r="577" spans="1:15" s="6" customFormat="1" ht="12.6" customHeight="1">
      <c r="A577" s="158" t="s">
        <v>1394</v>
      </c>
      <c r="B577" s="223" t="s">
        <v>1341</v>
      </c>
      <c r="C577" s="220">
        <f t="shared" si="35"/>
        <v>9.1499999999999998E-2</v>
      </c>
      <c r="D577" s="225"/>
      <c r="E577" s="155" t="s">
        <v>3432</v>
      </c>
      <c r="F577" s="151">
        <f t="shared" si="32"/>
        <v>6.6500000000000004E-2</v>
      </c>
      <c r="G577" s="113">
        <v>44927</v>
      </c>
      <c r="H577" s="13"/>
      <c r="I577" s="26">
        <v>7.0000000000000001E-3</v>
      </c>
      <c r="J577" s="27">
        <v>1.95E-2</v>
      </c>
      <c r="K577" s="26">
        <v>0</v>
      </c>
      <c r="L577" s="42">
        <v>6.5000000000000002E-2</v>
      </c>
      <c r="M577" s="42">
        <v>0.04</v>
      </c>
      <c r="N577" s="81">
        <f t="shared" si="33"/>
        <v>9.1499999999999998E-2</v>
      </c>
      <c r="O577" s="153">
        <f t="shared" si="34"/>
        <v>6.6500000000000004E-2</v>
      </c>
    </row>
    <row r="578" spans="1:15" s="6" customFormat="1" ht="12.6" customHeight="1">
      <c r="A578" s="158" t="s">
        <v>2846</v>
      </c>
      <c r="B578" s="223" t="s">
        <v>1410</v>
      </c>
      <c r="C578" s="220">
        <f t="shared" si="35"/>
        <v>9.6500000000000002E-2</v>
      </c>
      <c r="D578" s="225"/>
      <c r="E578" s="155" t="s">
        <v>3433</v>
      </c>
      <c r="F578" s="151">
        <f t="shared" si="32"/>
        <v>7.1500000000000008E-2</v>
      </c>
      <c r="G578" s="113">
        <v>44927</v>
      </c>
      <c r="H578" s="13"/>
      <c r="I578" s="26">
        <v>7.0000000000000001E-3</v>
      </c>
      <c r="J578" s="27">
        <v>1.95E-2</v>
      </c>
      <c r="K578" s="26">
        <v>5.0000000000000001E-3</v>
      </c>
      <c r="L578" s="42">
        <v>6.5000000000000002E-2</v>
      </c>
      <c r="M578" s="42">
        <v>0.04</v>
      </c>
      <c r="N578" s="81">
        <f t="shared" si="33"/>
        <v>9.6500000000000002E-2</v>
      </c>
      <c r="O578" s="153">
        <f t="shared" si="34"/>
        <v>7.1500000000000008E-2</v>
      </c>
    </row>
    <row r="579" spans="1:15" s="6" customFormat="1" ht="12.6" customHeight="1">
      <c r="A579" s="158" t="s">
        <v>2843</v>
      </c>
      <c r="B579" s="223" t="s">
        <v>1311</v>
      </c>
      <c r="C579" s="220">
        <f t="shared" si="35"/>
        <v>9.6500000000000002E-2</v>
      </c>
      <c r="D579" s="225"/>
      <c r="E579" s="155" t="s">
        <v>3434</v>
      </c>
      <c r="F579" s="151">
        <f t="shared" si="32"/>
        <v>7.1500000000000008E-2</v>
      </c>
      <c r="G579" s="113">
        <v>44927</v>
      </c>
      <c r="H579" s="13"/>
      <c r="I579" s="26">
        <v>7.0000000000000001E-3</v>
      </c>
      <c r="J579" s="27">
        <v>1.95E-2</v>
      </c>
      <c r="K579" s="26">
        <v>5.0000000000000001E-3</v>
      </c>
      <c r="L579" s="42">
        <v>6.5000000000000002E-2</v>
      </c>
      <c r="M579" s="42">
        <v>0.04</v>
      </c>
      <c r="N579" s="81">
        <f t="shared" si="33"/>
        <v>9.6500000000000002E-2</v>
      </c>
      <c r="O579" s="153">
        <f t="shared" si="34"/>
        <v>7.1500000000000008E-2</v>
      </c>
    </row>
    <row r="580" spans="1:15" s="6" customFormat="1" ht="12.6" customHeight="1">
      <c r="A580" s="158" t="s">
        <v>1684</v>
      </c>
      <c r="B580" s="223" t="s">
        <v>1685</v>
      </c>
      <c r="C580" s="220">
        <f t="shared" si="35"/>
        <v>9.6500000000000002E-2</v>
      </c>
      <c r="D580" s="225"/>
      <c r="E580" s="155" t="s">
        <v>3435</v>
      </c>
      <c r="F580" s="151">
        <f t="shared" si="32"/>
        <v>7.1500000000000008E-2</v>
      </c>
      <c r="G580" s="113">
        <v>44927</v>
      </c>
      <c r="H580" s="13"/>
      <c r="I580" s="26">
        <v>7.0000000000000001E-3</v>
      </c>
      <c r="J580" s="27">
        <v>1.95E-2</v>
      </c>
      <c r="K580" s="26">
        <v>5.0000000000000001E-3</v>
      </c>
      <c r="L580" s="42">
        <v>6.5000000000000002E-2</v>
      </c>
      <c r="M580" s="42">
        <v>0.04</v>
      </c>
      <c r="N580" s="81">
        <f t="shared" si="33"/>
        <v>9.6500000000000002E-2</v>
      </c>
      <c r="O580" s="153">
        <f t="shared" si="34"/>
        <v>7.1500000000000008E-2</v>
      </c>
    </row>
    <row r="581" spans="1:15" s="6" customFormat="1" ht="12.6" customHeight="1">
      <c r="A581" s="158" t="s">
        <v>2105</v>
      </c>
      <c r="B581" s="223" t="s">
        <v>2106</v>
      </c>
      <c r="C581" s="220">
        <f t="shared" si="35"/>
        <v>9.6500000000000002E-2</v>
      </c>
      <c r="D581" s="225"/>
      <c r="E581" s="155" t="s">
        <v>3436</v>
      </c>
      <c r="F581" s="151">
        <f t="shared" ref="F581:F644" si="36">SUM(O581)</f>
        <v>7.1500000000000008E-2</v>
      </c>
      <c r="G581" s="113">
        <v>44927</v>
      </c>
      <c r="H581" s="13"/>
      <c r="I581" s="26">
        <v>7.0000000000000001E-3</v>
      </c>
      <c r="J581" s="27">
        <v>1.95E-2</v>
      </c>
      <c r="K581" s="26">
        <v>5.0000000000000001E-3</v>
      </c>
      <c r="L581" s="42">
        <v>6.5000000000000002E-2</v>
      </c>
      <c r="M581" s="42">
        <v>0.04</v>
      </c>
      <c r="N581" s="81">
        <f t="shared" ref="N581:N644" si="37">SUM(I581:L581)</f>
        <v>9.6500000000000002E-2</v>
      </c>
      <c r="O581" s="153">
        <f t="shared" ref="O581:O644" si="38">SUM(I581+J581+K581+M581)</f>
        <v>7.1500000000000008E-2</v>
      </c>
    </row>
    <row r="582" spans="1:15" s="6" customFormat="1" ht="12.6" customHeight="1">
      <c r="A582" s="158" t="s">
        <v>2104</v>
      </c>
      <c r="B582" s="223" t="s">
        <v>2115</v>
      </c>
      <c r="C582" s="220">
        <f>SUM(N582)</f>
        <v>9.9000000000000005E-2</v>
      </c>
      <c r="D582" s="225"/>
      <c r="E582" s="155" t="s">
        <v>3437</v>
      </c>
      <c r="F582" s="151">
        <f t="shared" si="36"/>
        <v>7.400000000000001E-2</v>
      </c>
      <c r="G582" s="113">
        <v>44927</v>
      </c>
      <c r="H582" s="13"/>
      <c r="I582" s="26">
        <v>7.0000000000000001E-3</v>
      </c>
      <c r="J582" s="27">
        <v>1.95E-2</v>
      </c>
      <c r="K582" s="26">
        <v>7.4999999999999997E-3</v>
      </c>
      <c r="L582" s="42">
        <v>6.5000000000000002E-2</v>
      </c>
      <c r="M582" s="42">
        <v>0.04</v>
      </c>
      <c r="N582" s="81">
        <f t="shared" si="37"/>
        <v>9.9000000000000005E-2</v>
      </c>
      <c r="O582" s="153">
        <f t="shared" si="38"/>
        <v>7.400000000000001E-2</v>
      </c>
    </row>
    <row r="583" spans="1:15" s="6" customFormat="1" ht="12.6" customHeight="1">
      <c r="A583" s="116" t="s">
        <v>430</v>
      </c>
      <c r="B583" s="219" t="s">
        <v>431</v>
      </c>
      <c r="C583" s="220">
        <f t="shared" si="35"/>
        <v>8.2500000000000004E-2</v>
      </c>
      <c r="D583" s="225"/>
      <c r="E583" s="155" t="s">
        <v>3438</v>
      </c>
      <c r="F583" s="151">
        <f t="shared" si="36"/>
        <v>5.7500000000000002E-2</v>
      </c>
      <c r="G583" s="113">
        <v>42186</v>
      </c>
      <c r="H583" s="14"/>
      <c r="I583" s="26">
        <v>0.01</v>
      </c>
      <c r="J583" s="27">
        <v>7.4999999999999997E-3</v>
      </c>
      <c r="K583" s="26">
        <v>0</v>
      </c>
      <c r="L583" s="42">
        <v>6.5000000000000002E-2</v>
      </c>
      <c r="M583" s="42">
        <v>0.04</v>
      </c>
      <c r="N583" s="81">
        <f t="shared" si="37"/>
        <v>8.2500000000000004E-2</v>
      </c>
      <c r="O583" s="153">
        <f t="shared" si="38"/>
        <v>5.7500000000000002E-2</v>
      </c>
    </row>
    <row r="584" spans="1:15" s="6" customFormat="1" ht="12.6" customHeight="1">
      <c r="A584" s="116" t="s">
        <v>1153</v>
      </c>
      <c r="B584" s="219" t="s">
        <v>1154</v>
      </c>
      <c r="C584" s="220">
        <f t="shared" si="35"/>
        <v>7.4999999999999997E-2</v>
      </c>
      <c r="D584" s="225"/>
      <c r="E584" s="155" t="s">
        <v>3439</v>
      </c>
      <c r="F584" s="151">
        <f t="shared" si="36"/>
        <v>0.05</v>
      </c>
      <c r="G584" s="113">
        <v>42186</v>
      </c>
      <c r="H584" s="13"/>
      <c r="I584" s="26">
        <v>0.01</v>
      </c>
      <c r="J584" s="27">
        <v>0</v>
      </c>
      <c r="K584" s="26">
        <v>0</v>
      </c>
      <c r="L584" s="42">
        <v>6.5000000000000002E-2</v>
      </c>
      <c r="M584" s="42">
        <v>0.04</v>
      </c>
      <c r="N584" s="81">
        <f t="shared" si="37"/>
        <v>7.4999999999999997E-2</v>
      </c>
      <c r="O584" s="153">
        <f t="shared" si="38"/>
        <v>0.05</v>
      </c>
    </row>
    <row r="585" spans="1:15" s="6" customFormat="1" ht="12.6" customHeight="1">
      <c r="A585" s="116" t="s">
        <v>1214</v>
      </c>
      <c r="B585" s="219" t="s">
        <v>1215</v>
      </c>
      <c r="C585" s="220">
        <f t="shared" si="35"/>
        <v>8.7499999999999994E-2</v>
      </c>
      <c r="D585" s="225"/>
      <c r="E585" s="155" t="s">
        <v>3440</v>
      </c>
      <c r="F585" s="151">
        <f t="shared" si="36"/>
        <v>6.25E-2</v>
      </c>
      <c r="G585" s="113">
        <v>42186</v>
      </c>
      <c r="H585" s="14"/>
      <c r="I585" s="26">
        <v>1.4999999999999999E-2</v>
      </c>
      <c r="J585" s="27">
        <v>7.4999999999999997E-3</v>
      </c>
      <c r="K585" s="26">
        <v>0</v>
      </c>
      <c r="L585" s="42">
        <v>6.5000000000000002E-2</v>
      </c>
      <c r="M585" s="42">
        <v>0.04</v>
      </c>
      <c r="N585" s="81">
        <f t="shared" si="37"/>
        <v>8.7499999999999994E-2</v>
      </c>
      <c r="O585" s="153">
        <f t="shared" si="38"/>
        <v>6.25E-2</v>
      </c>
    </row>
    <row r="586" spans="1:15" s="6" customFormat="1" ht="12.6" customHeight="1">
      <c r="A586" s="116" t="s">
        <v>1510</v>
      </c>
      <c r="B586" s="219" t="s">
        <v>1511</v>
      </c>
      <c r="C586" s="220">
        <f t="shared" si="35"/>
        <v>8.8999999999999996E-2</v>
      </c>
      <c r="D586" s="225"/>
      <c r="E586" s="155" t="s">
        <v>3441</v>
      </c>
      <c r="F586" s="151">
        <f t="shared" si="36"/>
        <v>6.4000000000000001E-2</v>
      </c>
      <c r="G586" s="113">
        <v>42278</v>
      </c>
      <c r="H586" s="13"/>
      <c r="I586" s="26">
        <v>1.4E-2</v>
      </c>
      <c r="J586" s="27">
        <v>0.01</v>
      </c>
      <c r="K586" s="26">
        <v>0</v>
      </c>
      <c r="L586" s="42">
        <v>6.5000000000000002E-2</v>
      </c>
      <c r="M586" s="42">
        <v>0.04</v>
      </c>
      <c r="N586" s="81">
        <f t="shared" si="37"/>
        <v>8.8999999999999996E-2</v>
      </c>
      <c r="O586" s="153">
        <f t="shared" si="38"/>
        <v>6.4000000000000001E-2</v>
      </c>
    </row>
    <row r="587" spans="1:15" s="6" customFormat="1" ht="12.6" customHeight="1">
      <c r="A587" s="116" t="s">
        <v>592</v>
      </c>
      <c r="B587" s="219" t="s">
        <v>609</v>
      </c>
      <c r="C587" s="220">
        <f t="shared" si="35"/>
        <v>8.2500000000000004E-2</v>
      </c>
      <c r="D587" s="225"/>
      <c r="E587" s="155" t="s">
        <v>3442</v>
      </c>
      <c r="F587" s="151">
        <f t="shared" si="36"/>
        <v>5.7500000000000002E-2</v>
      </c>
      <c r="G587" s="113">
        <v>43282</v>
      </c>
      <c r="H587" s="13"/>
      <c r="I587" s="26">
        <v>0.01</v>
      </c>
      <c r="J587" s="27">
        <v>7.4999999999999997E-3</v>
      </c>
      <c r="K587" s="26">
        <v>0</v>
      </c>
      <c r="L587" s="42">
        <v>6.5000000000000002E-2</v>
      </c>
      <c r="M587" s="42">
        <v>0.04</v>
      </c>
      <c r="N587" s="81">
        <f t="shared" si="37"/>
        <v>8.2500000000000004E-2</v>
      </c>
      <c r="O587" s="153">
        <f t="shared" si="38"/>
        <v>5.7500000000000002E-2</v>
      </c>
    </row>
    <row r="588" spans="1:15" s="6" customFormat="1" ht="12.6" customHeight="1">
      <c r="A588" s="116" t="s">
        <v>636</v>
      </c>
      <c r="B588" s="219" t="s">
        <v>637</v>
      </c>
      <c r="C588" s="220">
        <f t="shared" si="35"/>
        <v>7.4999999999999997E-2</v>
      </c>
      <c r="D588" s="225"/>
      <c r="E588" s="155" t="s">
        <v>3443</v>
      </c>
      <c r="F588" s="151">
        <f t="shared" si="36"/>
        <v>0.05</v>
      </c>
      <c r="G588" s="113">
        <v>43282</v>
      </c>
      <c r="H588" s="14"/>
      <c r="I588" s="26">
        <v>0.01</v>
      </c>
      <c r="J588" s="27">
        <v>0</v>
      </c>
      <c r="K588" s="26">
        <v>0</v>
      </c>
      <c r="L588" s="42">
        <v>6.5000000000000002E-2</v>
      </c>
      <c r="M588" s="42">
        <v>0.04</v>
      </c>
      <c r="N588" s="81">
        <f t="shared" si="37"/>
        <v>7.4999999999999997E-2</v>
      </c>
      <c r="O588" s="153">
        <f t="shared" si="38"/>
        <v>0.05</v>
      </c>
    </row>
    <row r="589" spans="1:15" s="6" customFormat="1" ht="12.6" customHeight="1">
      <c r="A589" s="116" t="s">
        <v>647</v>
      </c>
      <c r="B589" s="219" t="s">
        <v>648</v>
      </c>
      <c r="C589" s="220">
        <f t="shared" si="35"/>
        <v>0.09</v>
      </c>
      <c r="D589" s="225"/>
      <c r="E589" s="155" t="s">
        <v>3444</v>
      </c>
      <c r="F589" s="151">
        <f t="shared" si="36"/>
        <v>6.5000000000000002E-2</v>
      </c>
      <c r="G589" s="113">
        <v>42186</v>
      </c>
      <c r="H589" s="13"/>
      <c r="I589" s="26">
        <v>1.4999999999999999E-2</v>
      </c>
      <c r="J589" s="27">
        <v>0.01</v>
      </c>
      <c r="K589" s="26">
        <v>0</v>
      </c>
      <c r="L589" s="42">
        <v>6.5000000000000002E-2</v>
      </c>
      <c r="M589" s="42">
        <v>0.04</v>
      </c>
      <c r="N589" s="81">
        <f t="shared" si="37"/>
        <v>0.09</v>
      </c>
      <c r="O589" s="153">
        <f t="shared" si="38"/>
        <v>6.5000000000000002E-2</v>
      </c>
    </row>
    <row r="590" spans="1:15" s="6" customFormat="1" ht="12.6" customHeight="1">
      <c r="A590" s="116" t="s">
        <v>616</v>
      </c>
      <c r="B590" s="219" t="s">
        <v>617</v>
      </c>
      <c r="C590" s="220">
        <f t="shared" si="35"/>
        <v>7.0000000000000007E-2</v>
      </c>
      <c r="D590" s="225"/>
      <c r="E590" s="155" t="s">
        <v>3445</v>
      </c>
      <c r="F590" s="151">
        <f t="shared" si="36"/>
        <v>4.4999999999999998E-2</v>
      </c>
      <c r="G590" s="113">
        <v>43922</v>
      </c>
      <c r="H590" s="14"/>
      <c r="I590" s="26">
        <v>5.0000000000000001E-3</v>
      </c>
      <c r="J590" s="27">
        <v>0</v>
      </c>
      <c r="K590" s="26">
        <v>0</v>
      </c>
      <c r="L590" s="42">
        <v>6.5000000000000002E-2</v>
      </c>
      <c r="M590" s="42">
        <v>0.04</v>
      </c>
      <c r="N590" s="81">
        <f t="shared" si="37"/>
        <v>7.0000000000000007E-2</v>
      </c>
      <c r="O590" s="153">
        <f t="shared" si="38"/>
        <v>4.4999999999999998E-2</v>
      </c>
    </row>
    <row r="591" spans="1:15" s="6" customFormat="1" ht="12.6" customHeight="1">
      <c r="A591" s="116" t="s">
        <v>626</v>
      </c>
      <c r="B591" s="219" t="s">
        <v>627</v>
      </c>
      <c r="C591" s="220">
        <f t="shared" si="35"/>
        <v>8.6000000000000007E-2</v>
      </c>
      <c r="D591" s="225"/>
      <c r="E591" s="155" t="s">
        <v>3446</v>
      </c>
      <c r="F591" s="151">
        <f t="shared" si="36"/>
        <v>6.0999999999999999E-2</v>
      </c>
      <c r="G591" s="113">
        <v>43922</v>
      </c>
      <c r="H591" s="13"/>
      <c r="I591" s="26">
        <v>5.0000000000000001E-3</v>
      </c>
      <c r="J591" s="27">
        <v>1.6E-2</v>
      </c>
      <c r="K591" s="26">
        <v>0</v>
      </c>
      <c r="L591" s="42">
        <v>6.5000000000000002E-2</v>
      </c>
      <c r="M591" s="42">
        <v>0.04</v>
      </c>
      <c r="N591" s="81">
        <f t="shared" si="37"/>
        <v>8.6000000000000007E-2</v>
      </c>
      <c r="O591" s="153">
        <f t="shared" si="38"/>
        <v>6.0999999999999999E-2</v>
      </c>
    </row>
    <row r="592" spans="1:15" s="6" customFormat="1" ht="12.6" customHeight="1">
      <c r="A592" s="116" t="s">
        <v>1573</v>
      </c>
      <c r="B592" s="219" t="s">
        <v>1574</v>
      </c>
      <c r="C592" s="220">
        <f t="shared" si="35"/>
        <v>7.4999999999999997E-2</v>
      </c>
      <c r="D592" s="225"/>
      <c r="E592" s="155" t="s">
        <v>3447</v>
      </c>
      <c r="F592" s="151">
        <f t="shared" si="36"/>
        <v>0.05</v>
      </c>
      <c r="G592" s="113">
        <v>42186</v>
      </c>
      <c r="H592" s="13"/>
      <c r="I592" s="26">
        <v>0.01</v>
      </c>
      <c r="J592" s="27">
        <v>0</v>
      </c>
      <c r="K592" s="26">
        <v>0</v>
      </c>
      <c r="L592" s="42">
        <v>6.5000000000000002E-2</v>
      </c>
      <c r="M592" s="42">
        <v>0.04</v>
      </c>
      <c r="N592" s="81">
        <f t="shared" si="37"/>
        <v>7.4999999999999997E-2</v>
      </c>
      <c r="O592" s="153">
        <f t="shared" si="38"/>
        <v>0.05</v>
      </c>
    </row>
    <row r="593" spans="1:15" s="6" customFormat="1" ht="12.6" customHeight="1">
      <c r="A593" s="116" t="s">
        <v>394</v>
      </c>
      <c r="B593" s="219" t="s">
        <v>395</v>
      </c>
      <c r="C593" s="220">
        <f t="shared" si="35"/>
        <v>9.4E-2</v>
      </c>
      <c r="D593" s="225"/>
      <c r="E593" s="155" t="s">
        <v>3448</v>
      </c>
      <c r="F593" s="151">
        <f t="shared" si="36"/>
        <v>6.9000000000000006E-2</v>
      </c>
      <c r="G593" s="113">
        <v>44378</v>
      </c>
      <c r="H593" s="13"/>
      <c r="I593" s="26">
        <v>1.4E-2</v>
      </c>
      <c r="J593" s="27">
        <v>1.4999999999999999E-2</v>
      </c>
      <c r="K593" s="26">
        <v>0</v>
      </c>
      <c r="L593" s="42">
        <v>6.5000000000000002E-2</v>
      </c>
      <c r="M593" s="42">
        <v>0.04</v>
      </c>
      <c r="N593" s="81">
        <f t="shared" si="37"/>
        <v>9.4E-2</v>
      </c>
      <c r="O593" s="153">
        <f t="shared" si="38"/>
        <v>6.9000000000000006E-2</v>
      </c>
    </row>
    <row r="594" spans="1:15" s="6" customFormat="1" ht="12.6" customHeight="1">
      <c r="A594" s="116" t="s">
        <v>1174</v>
      </c>
      <c r="B594" s="219" t="s">
        <v>1175</v>
      </c>
      <c r="C594" s="220">
        <f t="shared" si="35"/>
        <v>0.08</v>
      </c>
      <c r="D594" s="225"/>
      <c r="E594" s="155" t="s">
        <v>3449</v>
      </c>
      <c r="F594" s="151">
        <f t="shared" si="36"/>
        <v>5.5E-2</v>
      </c>
      <c r="G594" s="113">
        <v>42826</v>
      </c>
      <c r="H594" s="13"/>
      <c r="I594" s="26">
        <v>0.01</v>
      </c>
      <c r="J594" s="27">
        <v>5.0000000000000001E-3</v>
      </c>
      <c r="K594" s="26">
        <v>0</v>
      </c>
      <c r="L594" s="42">
        <v>6.5000000000000002E-2</v>
      </c>
      <c r="M594" s="42">
        <v>0.04</v>
      </c>
      <c r="N594" s="81">
        <f t="shared" si="37"/>
        <v>0.08</v>
      </c>
      <c r="O594" s="153">
        <f t="shared" si="38"/>
        <v>5.5E-2</v>
      </c>
    </row>
    <row r="595" spans="1:15" s="6" customFormat="1" ht="12.6" customHeight="1">
      <c r="A595" s="116" t="s">
        <v>1011</v>
      </c>
      <c r="B595" s="219" t="s">
        <v>1012</v>
      </c>
      <c r="C595" s="220">
        <f t="shared" si="35"/>
        <v>6.5000000000000002E-2</v>
      </c>
      <c r="D595" s="225"/>
      <c r="E595" s="155" t="s">
        <v>3450</v>
      </c>
      <c r="F595" s="151">
        <f t="shared" si="36"/>
        <v>0.04</v>
      </c>
      <c r="G595" s="113">
        <v>42186</v>
      </c>
      <c r="H595" s="14"/>
      <c r="I595" s="26">
        <v>0</v>
      </c>
      <c r="J595" s="27">
        <v>0</v>
      </c>
      <c r="K595" s="26">
        <v>0</v>
      </c>
      <c r="L595" s="42">
        <v>6.5000000000000002E-2</v>
      </c>
      <c r="M595" s="42">
        <v>0.04</v>
      </c>
      <c r="N595" s="81">
        <f t="shared" si="37"/>
        <v>6.5000000000000002E-2</v>
      </c>
      <c r="O595" s="153">
        <f t="shared" si="38"/>
        <v>0.04</v>
      </c>
    </row>
    <row r="596" spans="1:15" s="6" customFormat="1" ht="12.6" customHeight="1">
      <c r="A596" s="116" t="s">
        <v>127</v>
      </c>
      <c r="B596" s="219" t="s">
        <v>128</v>
      </c>
      <c r="C596" s="220">
        <f t="shared" si="35"/>
        <v>8.5000000000000006E-2</v>
      </c>
      <c r="D596" s="225"/>
      <c r="E596" s="155" t="s">
        <v>3451</v>
      </c>
      <c r="F596" s="151">
        <f t="shared" si="36"/>
        <v>0.06</v>
      </c>
      <c r="G596" s="113">
        <v>42186</v>
      </c>
      <c r="H596" s="13"/>
      <c r="I596" s="26">
        <v>0.01</v>
      </c>
      <c r="J596" s="27">
        <v>0.01</v>
      </c>
      <c r="K596" s="26">
        <v>0</v>
      </c>
      <c r="L596" s="42">
        <v>6.5000000000000002E-2</v>
      </c>
      <c r="M596" s="42">
        <v>0.04</v>
      </c>
      <c r="N596" s="81">
        <f t="shared" si="37"/>
        <v>8.5000000000000006E-2</v>
      </c>
      <c r="O596" s="153">
        <f t="shared" si="38"/>
        <v>0.06</v>
      </c>
    </row>
    <row r="597" spans="1:15" s="6" customFormat="1" ht="12.6" customHeight="1">
      <c r="A597" s="116" t="s">
        <v>907</v>
      </c>
      <c r="B597" s="219" t="s">
        <v>908</v>
      </c>
      <c r="C597" s="220">
        <f t="shared" si="35"/>
        <v>7.4999999999999997E-2</v>
      </c>
      <c r="D597" s="225"/>
      <c r="E597" s="155" t="s">
        <v>3452</v>
      </c>
      <c r="F597" s="151">
        <f t="shared" si="36"/>
        <v>0.05</v>
      </c>
      <c r="G597" s="113">
        <v>42736</v>
      </c>
      <c r="H597" s="13"/>
      <c r="I597" s="26">
        <v>0.01</v>
      </c>
      <c r="J597" s="27">
        <v>0</v>
      </c>
      <c r="K597" s="26">
        <v>0</v>
      </c>
      <c r="L597" s="42">
        <v>6.5000000000000002E-2</v>
      </c>
      <c r="M597" s="42">
        <v>0.04</v>
      </c>
      <c r="N597" s="81">
        <f t="shared" si="37"/>
        <v>7.4999999999999997E-2</v>
      </c>
      <c r="O597" s="153">
        <f t="shared" si="38"/>
        <v>0.05</v>
      </c>
    </row>
    <row r="598" spans="1:15" s="6" customFormat="1" ht="12.6" customHeight="1">
      <c r="A598" s="116" t="s">
        <v>1216</v>
      </c>
      <c r="B598" s="219" t="s">
        <v>1217</v>
      </c>
      <c r="C598" s="220">
        <f t="shared" si="35"/>
        <v>0.08</v>
      </c>
      <c r="D598" s="225"/>
      <c r="E598" s="155" t="s">
        <v>3453</v>
      </c>
      <c r="F598" s="151">
        <f t="shared" si="36"/>
        <v>5.5E-2</v>
      </c>
      <c r="G598" s="113">
        <v>42186</v>
      </c>
      <c r="H598" s="14"/>
      <c r="I598" s="26">
        <v>1.4999999999999999E-2</v>
      </c>
      <c r="J598" s="27">
        <v>0</v>
      </c>
      <c r="K598" s="26">
        <v>0</v>
      </c>
      <c r="L598" s="42">
        <v>6.5000000000000002E-2</v>
      </c>
      <c r="M598" s="42">
        <v>0.04</v>
      </c>
      <c r="N598" s="81">
        <f t="shared" si="37"/>
        <v>0.08</v>
      </c>
      <c r="O598" s="153">
        <f t="shared" si="38"/>
        <v>5.5E-2</v>
      </c>
    </row>
    <row r="599" spans="1:15" s="6" customFormat="1" ht="12.6" customHeight="1">
      <c r="A599" s="116" t="s">
        <v>404</v>
      </c>
      <c r="B599" s="219" t="s">
        <v>405</v>
      </c>
      <c r="C599" s="220">
        <f t="shared" si="35"/>
        <v>7.4999999999999997E-2</v>
      </c>
      <c r="D599" s="225"/>
      <c r="E599" s="155" t="s">
        <v>3454</v>
      </c>
      <c r="F599" s="151">
        <f t="shared" si="36"/>
        <v>0.05</v>
      </c>
      <c r="G599" s="113">
        <v>42186</v>
      </c>
      <c r="H599" s="13"/>
      <c r="I599" s="26">
        <v>0.01</v>
      </c>
      <c r="J599" s="27">
        <v>0</v>
      </c>
      <c r="K599" s="26">
        <v>0</v>
      </c>
      <c r="L599" s="42">
        <v>6.5000000000000002E-2</v>
      </c>
      <c r="M599" s="42">
        <v>0.04</v>
      </c>
      <c r="N599" s="81">
        <f t="shared" si="37"/>
        <v>7.4999999999999997E-2</v>
      </c>
      <c r="O599" s="153">
        <f t="shared" si="38"/>
        <v>0.05</v>
      </c>
    </row>
    <row r="600" spans="1:15" s="6" customFormat="1" ht="12.6" customHeight="1">
      <c r="A600" s="116" t="s">
        <v>638</v>
      </c>
      <c r="B600" s="219" t="s">
        <v>649</v>
      </c>
      <c r="C600" s="220">
        <f t="shared" si="35"/>
        <v>0.09</v>
      </c>
      <c r="D600" s="225"/>
      <c r="E600" s="155" t="s">
        <v>3455</v>
      </c>
      <c r="F600" s="151">
        <f t="shared" si="36"/>
        <v>6.5000000000000002E-2</v>
      </c>
      <c r="G600" s="113">
        <v>42186</v>
      </c>
      <c r="H600" s="14"/>
      <c r="I600" s="26">
        <v>1.4999999999999999E-2</v>
      </c>
      <c r="J600" s="27">
        <v>0.01</v>
      </c>
      <c r="K600" s="26">
        <v>0</v>
      </c>
      <c r="L600" s="42">
        <v>6.5000000000000002E-2</v>
      </c>
      <c r="M600" s="42">
        <v>0.04</v>
      </c>
      <c r="N600" s="81">
        <f t="shared" si="37"/>
        <v>0.09</v>
      </c>
      <c r="O600" s="153">
        <f t="shared" si="38"/>
        <v>6.5000000000000002E-2</v>
      </c>
    </row>
    <row r="601" spans="1:15" s="6" customFormat="1" ht="12.6" customHeight="1">
      <c r="A601" s="116" t="s">
        <v>654</v>
      </c>
      <c r="B601" s="219" t="s">
        <v>655</v>
      </c>
      <c r="C601" s="220">
        <f t="shared" si="35"/>
        <v>0.08</v>
      </c>
      <c r="D601" s="225"/>
      <c r="E601" s="155" t="s">
        <v>3456</v>
      </c>
      <c r="F601" s="151">
        <f t="shared" si="36"/>
        <v>5.5E-2</v>
      </c>
      <c r="G601" s="113">
        <v>42186</v>
      </c>
      <c r="H601" s="13"/>
      <c r="I601" s="26">
        <v>1.4999999999999999E-2</v>
      </c>
      <c r="J601" s="27">
        <v>0</v>
      </c>
      <c r="K601" s="26">
        <v>0</v>
      </c>
      <c r="L601" s="42">
        <v>6.5000000000000002E-2</v>
      </c>
      <c r="M601" s="42">
        <v>0.04</v>
      </c>
      <c r="N601" s="81">
        <f t="shared" si="37"/>
        <v>0.08</v>
      </c>
      <c r="O601" s="153">
        <f t="shared" si="38"/>
        <v>5.5E-2</v>
      </c>
    </row>
    <row r="602" spans="1:15" s="6" customFormat="1" ht="12.6" customHeight="1">
      <c r="A602" s="158" t="s">
        <v>2366</v>
      </c>
      <c r="B602" s="219" t="s">
        <v>2367</v>
      </c>
      <c r="C602" s="220">
        <f t="shared" si="35"/>
        <v>0.11</v>
      </c>
      <c r="D602" s="225"/>
      <c r="E602" s="155" t="s">
        <v>3457</v>
      </c>
      <c r="F602" s="151">
        <f t="shared" si="36"/>
        <v>8.4999999999999992E-2</v>
      </c>
      <c r="G602" s="113">
        <v>43922</v>
      </c>
      <c r="H602" s="13"/>
      <c r="I602" s="26">
        <v>1.4999999999999999E-2</v>
      </c>
      <c r="J602" s="27">
        <v>0.01</v>
      </c>
      <c r="K602" s="26">
        <v>0.02</v>
      </c>
      <c r="L602" s="42">
        <v>6.5000000000000002E-2</v>
      </c>
      <c r="M602" s="42">
        <v>0.04</v>
      </c>
      <c r="N602" s="81">
        <f t="shared" si="37"/>
        <v>0.11</v>
      </c>
      <c r="O602" s="153">
        <f t="shared" si="38"/>
        <v>8.4999999999999992E-2</v>
      </c>
    </row>
    <row r="603" spans="1:15" s="6" customFormat="1" ht="12.6" customHeight="1">
      <c r="A603" s="158" t="s">
        <v>2351</v>
      </c>
      <c r="B603" s="219" t="s">
        <v>2352</v>
      </c>
      <c r="C603" s="220">
        <f>SUM(N603)</f>
        <v>0.11</v>
      </c>
      <c r="D603" s="225"/>
      <c r="E603" s="155" t="s">
        <v>3458</v>
      </c>
      <c r="F603" s="151">
        <f t="shared" si="36"/>
        <v>8.4999999999999992E-2</v>
      </c>
      <c r="G603" s="113">
        <v>43831</v>
      </c>
      <c r="H603" s="14"/>
      <c r="I603" s="26">
        <v>1.4999999999999999E-2</v>
      </c>
      <c r="J603" s="27">
        <v>0.01</v>
      </c>
      <c r="K603" s="26">
        <v>0.02</v>
      </c>
      <c r="L603" s="42">
        <v>6.5000000000000002E-2</v>
      </c>
      <c r="M603" s="42">
        <v>0.04</v>
      </c>
      <c r="N603" s="81">
        <f t="shared" si="37"/>
        <v>0.11</v>
      </c>
      <c r="O603" s="153">
        <f t="shared" si="38"/>
        <v>8.4999999999999992E-2</v>
      </c>
    </row>
    <row r="604" spans="1:15" s="6" customFormat="1" ht="12.6" customHeight="1">
      <c r="A604" s="116" t="s">
        <v>656</v>
      </c>
      <c r="B604" s="219" t="s">
        <v>659</v>
      </c>
      <c r="C604" s="220">
        <f t="shared" si="35"/>
        <v>8.5000000000000006E-2</v>
      </c>
      <c r="D604" s="225"/>
      <c r="E604" s="155" t="s">
        <v>3459</v>
      </c>
      <c r="F604" s="151">
        <f t="shared" si="36"/>
        <v>0.06</v>
      </c>
      <c r="G604" s="113">
        <v>42186</v>
      </c>
      <c r="H604" s="13"/>
      <c r="I604" s="26">
        <v>0.01</v>
      </c>
      <c r="J604" s="27">
        <v>0.01</v>
      </c>
      <c r="K604" s="26">
        <v>0</v>
      </c>
      <c r="L604" s="42">
        <v>6.5000000000000002E-2</v>
      </c>
      <c r="M604" s="42">
        <v>0.04</v>
      </c>
      <c r="N604" s="81">
        <f t="shared" si="37"/>
        <v>8.5000000000000006E-2</v>
      </c>
      <c r="O604" s="153">
        <f t="shared" si="38"/>
        <v>0.06</v>
      </c>
    </row>
    <row r="605" spans="1:15" s="6" customFormat="1" ht="12.6" customHeight="1">
      <c r="A605" s="116" t="s">
        <v>662</v>
      </c>
      <c r="B605" s="219" t="s">
        <v>663</v>
      </c>
      <c r="C605" s="220">
        <f t="shared" si="35"/>
        <v>7.4999999999999997E-2</v>
      </c>
      <c r="D605" s="225"/>
      <c r="E605" s="155" t="s">
        <v>3460</v>
      </c>
      <c r="F605" s="151">
        <f t="shared" si="36"/>
        <v>0.05</v>
      </c>
      <c r="G605" s="113">
        <v>42186</v>
      </c>
      <c r="H605" s="14"/>
      <c r="I605" s="26">
        <v>0.01</v>
      </c>
      <c r="J605" s="27">
        <v>0</v>
      </c>
      <c r="K605" s="26">
        <v>0</v>
      </c>
      <c r="L605" s="42">
        <v>6.5000000000000002E-2</v>
      </c>
      <c r="M605" s="42">
        <v>0.04</v>
      </c>
      <c r="N605" s="81">
        <f t="shared" si="37"/>
        <v>7.4999999999999997E-2</v>
      </c>
      <c r="O605" s="153">
        <f t="shared" si="38"/>
        <v>0.05</v>
      </c>
    </row>
    <row r="606" spans="1:15" s="6" customFormat="1" ht="12.6" customHeight="1">
      <c r="A606" s="116" t="s">
        <v>1476</v>
      </c>
      <c r="B606" s="219" t="s">
        <v>1477</v>
      </c>
      <c r="C606" s="220">
        <f t="shared" si="35"/>
        <v>8.2500000000000004E-2</v>
      </c>
      <c r="D606" s="225"/>
      <c r="E606" s="155" t="s">
        <v>3461</v>
      </c>
      <c r="F606" s="151">
        <f t="shared" si="36"/>
        <v>5.7500000000000002E-2</v>
      </c>
      <c r="G606" s="113">
        <v>42186</v>
      </c>
      <c r="H606" s="13"/>
      <c r="I606" s="26">
        <v>0.01</v>
      </c>
      <c r="J606" s="27">
        <v>7.4999999999999997E-3</v>
      </c>
      <c r="K606" s="26">
        <v>0</v>
      </c>
      <c r="L606" s="42">
        <v>6.5000000000000002E-2</v>
      </c>
      <c r="M606" s="42">
        <v>0.04</v>
      </c>
      <c r="N606" s="81">
        <f t="shared" si="37"/>
        <v>8.2500000000000004E-2</v>
      </c>
      <c r="O606" s="153">
        <f t="shared" si="38"/>
        <v>5.7500000000000002E-2</v>
      </c>
    </row>
    <row r="607" spans="1:15" s="6" customFormat="1" ht="12.6" customHeight="1">
      <c r="A607" s="158" t="s">
        <v>1732</v>
      </c>
      <c r="B607" s="219" t="s">
        <v>1733</v>
      </c>
      <c r="C607" s="220">
        <f>SUM(N607)</f>
        <v>9.2499999999999999E-2</v>
      </c>
      <c r="D607" s="225"/>
      <c r="E607" s="155" t="s">
        <v>3462</v>
      </c>
      <c r="F607" s="151">
        <f t="shared" si="36"/>
        <v>6.7500000000000004E-2</v>
      </c>
      <c r="G607" s="113">
        <v>42186</v>
      </c>
      <c r="H607" s="13"/>
      <c r="I607" s="26">
        <v>0.01</v>
      </c>
      <c r="J607" s="27">
        <v>7.4999999999999997E-3</v>
      </c>
      <c r="K607" s="26">
        <v>0.01</v>
      </c>
      <c r="L607" s="42">
        <v>6.5000000000000002E-2</v>
      </c>
      <c r="M607" s="42">
        <v>0.04</v>
      </c>
      <c r="N607" s="81">
        <f t="shared" si="37"/>
        <v>9.2499999999999999E-2</v>
      </c>
      <c r="O607" s="153">
        <f t="shared" si="38"/>
        <v>6.7500000000000004E-2</v>
      </c>
    </row>
    <row r="608" spans="1:15" s="6" customFormat="1" ht="12.6" customHeight="1">
      <c r="A608" s="116" t="s">
        <v>796</v>
      </c>
      <c r="B608" s="219" t="s">
        <v>797</v>
      </c>
      <c r="C608" s="220">
        <f t="shared" si="35"/>
        <v>0.09</v>
      </c>
      <c r="D608" s="225"/>
      <c r="E608" s="155" t="s">
        <v>3463</v>
      </c>
      <c r="F608" s="151">
        <f t="shared" si="36"/>
        <v>6.5000000000000002E-2</v>
      </c>
      <c r="G608" s="113">
        <v>44743</v>
      </c>
      <c r="H608" s="14"/>
      <c r="I608" s="26">
        <v>1.4999999999999999E-2</v>
      </c>
      <c r="J608" s="27">
        <v>0.01</v>
      </c>
      <c r="K608" s="26">
        <v>0</v>
      </c>
      <c r="L608" s="42">
        <v>6.5000000000000002E-2</v>
      </c>
      <c r="M608" s="42">
        <v>0.04</v>
      </c>
      <c r="N608" s="81">
        <f t="shared" si="37"/>
        <v>0.09</v>
      </c>
      <c r="O608" s="153">
        <f t="shared" si="38"/>
        <v>6.5000000000000002E-2</v>
      </c>
    </row>
    <row r="609" spans="1:15" s="6" customFormat="1" ht="12.6" customHeight="1">
      <c r="A609" s="116" t="s">
        <v>1193</v>
      </c>
      <c r="B609" s="219" t="s">
        <v>1194</v>
      </c>
      <c r="C609" s="220">
        <f t="shared" si="35"/>
        <v>8.2500000000000004E-2</v>
      </c>
      <c r="D609" s="225"/>
      <c r="E609" s="155" t="s">
        <v>3464</v>
      </c>
      <c r="F609" s="151">
        <f t="shared" si="36"/>
        <v>5.7500000000000002E-2</v>
      </c>
      <c r="G609" s="113">
        <v>43831</v>
      </c>
      <c r="H609" s="13"/>
      <c r="I609" s="26">
        <v>1.7500000000000002E-2</v>
      </c>
      <c r="J609" s="27">
        <v>0</v>
      </c>
      <c r="K609" s="26">
        <v>0</v>
      </c>
      <c r="L609" s="42">
        <v>6.5000000000000002E-2</v>
      </c>
      <c r="M609" s="42">
        <v>0.04</v>
      </c>
      <c r="N609" s="81">
        <f t="shared" si="37"/>
        <v>8.2500000000000004E-2</v>
      </c>
      <c r="O609" s="153">
        <f t="shared" si="38"/>
        <v>5.7500000000000002E-2</v>
      </c>
    </row>
    <row r="610" spans="1:15" s="6" customFormat="1" ht="12.6" customHeight="1">
      <c r="A610" s="116" t="s">
        <v>406</v>
      </c>
      <c r="B610" s="219" t="s">
        <v>407</v>
      </c>
      <c r="C610" s="220">
        <f t="shared" si="35"/>
        <v>0.08</v>
      </c>
      <c r="D610" s="225"/>
      <c r="E610" s="155" t="s">
        <v>3465</v>
      </c>
      <c r="F610" s="151">
        <f t="shared" si="36"/>
        <v>5.5E-2</v>
      </c>
      <c r="G610" s="113">
        <v>42278</v>
      </c>
      <c r="H610" s="13"/>
      <c r="I610" s="26">
        <v>0.01</v>
      </c>
      <c r="J610" s="27">
        <v>5.0000000000000001E-3</v>
      </c>
      <c r="K610" s="26">
        <v>0</v>
      </c>
      <c r="L610" s="42">
        <v>6.5000000000000002E-2</v>
      </c>
      <c r="M610" s="42">
        <v>0.04</v>
      </c>
      <c r="N610" s="81">
        <f t="shared" si="37"/>
        <v>0.08</v>
      </c>
      <c r="O610" s="153">
        <f t="shared" si="38"/>
        <v>5.5E-2</v>
      </c>
    </row>
    <row r="611" spans="1:15" s="6" customFormat="1" ht="12.6" customHeight="1">
      <c r="A611" s="116" t="s">
        <v>1336</v>
      </c>
      <c r="B611" s="219" t="s">
        <v>451</v>
      </c>
      <c r="C611" s="220">
        <f>SUM(N611)</f>
        <v>9.4750000000000001E-2</v>
      </c>
      <c r="D611" s="225"/>
      <c r="E611" s="155" t="s">
        <v>3466</v>
      </c>
      <c r="F611" s="151">
        <f t="shared" si="36"/>
        <v>6.9750000000000006E-2</v>
      </c>
      <c r="G611" s="113">
        <v>43101</v>
      </c>
      <c r="H611" s="14"/>
      <c r="I611" s="26">
        <v>1.4749999999999999E-2</v>
      </c>
      <c r="J611" s="27">
        <v>1.4999999999999999E-2</v>
      </c>
      <c r="K611" s="26">
        <v>0</v>
      </c>
      <c r="L611" s="42">
        <v>6.5000000000000002E-2</v>
      </c>
      <c r="M611" s="42">
        <v>0.04</v>
      </c>
      <c r="N611" s="81">
        <f t="shared" si="37"/>
        <v>9.4750000000000001E-2</v>
      </c>
      <c r="O611" s="153">
        <f t="shared" si="38"/>
        <v>6.9750000000000006E-2</v>
      </c>
    </row>
    <row r="612" spans="1:15" s="6" customFormat="1" ht="12.6" customHeight="1">
      <c r="A612" s="116" t="s">
        <v>673</v>
      </c>
      <c r="B612" s="219" t="s">
        <v>674</v>
      </c>
      <c r="C612" s="220">
        <f t="shared" si="35"/>
        <v>0.08</v>
      </c>
      <c r="D612" s="225"/>
      <c r="E612" s="155" t="s">
        <v>3467</v>
      </c>
      <c r="F612" s="151">
        <f t="shared" si="36"/>
        <v>5.5E-2</v>
      </c>
      <c r="G612" s="113">
        <v>42186</v>
      </c>
      <c r="H612" s="13"/>
      <c r="I612" s="26">
        <v>1.4999999999999999E-2</v>
      </c>
      <c r="J612" s="27">
        <v>0</v>
      </c>
      <c r="K612" s="26">
        <v>0</v>
      </c>
      <c r="L612" s="42">
        <v>6.5000000000000002E-2</v>
      </c>
      <c r="M612" s="42">
        <v>0.04</v>
      </c>
      <c r="N612" s="81">
        <f t="shared" si="37"/>
        <v>0.08</v>
      </c>
      <c r="O612" s="153">
        <f t="shared" si="38"/>
        <v>5.5E-2</v>
      </c>
    </row>
    <row r="613" spans="1:15" s="6" customFormat="1" ht="12.6" customHeight="1">
      <c r="A613" s="116" t="s">
        <v>1176</v>
      </c>
      <c r="B613" s="219" t="s">
        <v>1177</v>
      </c>
      <c r="C613" s="220">
        <f t="shared" si="35"/>
        <v>7.4999999999999997E-2</v>
      </c>
      <c r="D613" s="225"/>
      <c r="E613" s="155" t="s">
        <v>3468</v>
      </c>
      <c r="F613" s="151">
        <f t="shared" si="36"/>
        <v>0.05</v>
      </c>
      <c r="G613" s="113">
        <v>42826</v>
      </c>
      <c r="H613" s="14"/>
      <c r="I613" s="26">
        <v>0.01</v>
      </c>
      <c r="J613" s="27">
        <v>0</v>
      </c>
      <c r="K613" s="26">
        <v>0</v>
      </c>
      <c r="L613" s="42">
        <v>6.5000000000000002E-2</v>
      </c>
      <c r="M613" s="42">
        <v>0.04</v>
      </c>
      <c r="N613" s="81">
        <f t="shared" si="37"/>
        <v>7.4999999999999997E-2</v>
      </c>
      <c r="O613" s="153">
        <f t="shared" si="38"/>
        <v>0.05</v>
      </c>
    </row>
    <row r="614" spans="1:15" s="6" customFormat="1" ht="12.6" customHeight="1">
      <c r="A614" s="116" t="s">
        <v>276</v>
      </c>
      <c r="B614" s="219" t="s">
        <v>277</v>
      </c>
      <c r="C614" s="220">
        <f t="shared" si="35"/>
        <v>7.7499999999999999E-2</v>
      </c>
      <c r="D614" s="225"/>
      <c r="E614" s="155" t="s">
        <v>3469</v>
      </c>
      <c r="F614" s="151">
        <f t="shared" si="36"/>
        <v>5.2500000000000005E-2</v>
      </c>
      <c r="G614" s="113">
        <v>42186</v>
      </c>
      <c r="H614" s="13"/>
      <c r="I614" s="26">
        <v>1.2500000000000001E-2</v>
      </c>
      <c r="J614" s="27">
        <v>0</v>
      </c>
      <c r="K614" s="26">
        <v>0</v>
      </c>
      <c r="L614" s="42">
        <v>6.5000000000000002E-2</v>
      </c>
      <c r="M614" s="42">
        <v>0.04</v>
      </c>
      <c r="N614" s="81">
        <f t="shared" si="37"/>
        <v>7.7499999999999999E-2</v>
      </c>
      <c r="O614" s="153">
        <f t="shared" si="38"/>
        <v>5.2500000000000005E-2</v>
      </c>
    </row>
    <row r="615" spans="1:15" s="6" customFormat="1" ht="12.6" customHeight="1">
      <c r="A615" s="116" t="s">
        <v>73</v>
      </c>
      <c r="B615" s="219" t="s">
        <v>74</v>
      </c>
      <c r="C615" s="220">
        <f t="shared" si="35"/>
        <v>8.5000000000000006E-2</v>
      </c>
      <c r="D615" s="225"/>
      <c r="E615" s="155" t="s">
        <v>3470</v>
      </c>
      <c r="F615" s="151">
        <f t="shared" si="36"/>
        <v>0.06</v>
      </c>
      <c r="G615" s="113">
        <v>42186</v>
      </c>
      <c r="H615" s="14"/>
      <c r="I615" s="26">
        <v>0.01</v>
      </c>
      <c r="J615" s="27">
        <v>0.01</v>
      </c>
      <c r="K615" s="26">
        <v>0</v>
      </c>
      <c r="L615" s="42">
        <v>6.5000000000000002E-2</v>
      </c>
      <c r="M615" s="42">
        <v>0.04</v>
      </c>
      <c r="N615" s="81">
        <f t="shared" si="37"/>
        <v>8.5000000000000006E-2</v>
      </c>
      <c r="O615" s="153">
        <f t="shared" si="38"/>
        <v>0.06</v>
      </c>
    </row>
    <row r="616" spans="1:15" s="6" customFormat="1" ht="12.6" customHeight="1">
      <c r="A616" s="116" t="s">
        <v>831</v>
      </c>
      <c r="B616" s="219" t="s">
        <v>832</v>
      </c>
      <c r="C616" s="220">
        <f t="shared" si="35"/>
        <v>8.5000000000000006E-2</v>
      </c>
      <c r="D616" s="225"/>
      <c r="E616" s="155" t="s">
        <v>3471</v>
      </c>
      <c r="F616" s="151">
        <f t="shared" si="36"/>
        <v>0.06</v>
      </c>
      <c r="G616" s="113">
        <v>42186</v>
      </c>
      <c r="H616" s="13"/>
      <c r="I616" s="26">
        <v>0.01</v>
      </c>
      <c r="J616" s="27">
        <v>0.01</v>
      </c>
      <c r="K616" s="26">
        <v>0</v>
      </c>
      <c r="L616" s="42">
        <v>6.5000000000000002E-2</v>
      </c>
      <c r="M616" s="42">
        <v>0.04</v>
      </c>
      <c r="N616" s="81">
        <f t="shared" si="37"/>
        <v>8.5000000000000006E-2</v>
      </c>
      <c r="O616" s="153">
        <f t="shared" si="38"/>
        <v>0.06</v>
      </c>
    </row>
    <row r="617" spans="1:15" s="6" customFormat="1" ht="12.6" customHeight="1">
      <c r="A617" s="116" t="s">
        <v>43</v>
      </c>
      <c r="B617" s="219" t="s">
        <v>44</v>
      </c>
      <c r="C617" s="220">
        <f t="shared" si="35"/>
        <v>7.4999999999999997E-2</v>
      </c>
      <c r="D617" s="225"/>
      <c r="E617" s="155" t="s">
        <v>3472</v>
      </c>
      <c r="F617" s="151">
        <f t="shared" si="36"/>
        <v>0.05</v>
      </c>
      <c r="G617" s="113">
        <v>42186</v>
      </c>
      <c r="H617" s="14"/>
      <c r="I617" s="26">
        <v>0</v>
      </c>
      <c r="J617" s="27">
        <v>0.01</v>
      </c>
      <c r="K617" s="26">
        <v>0</v>
      </c>
      <c r="L617" s="42">
        <v>6.5000000000000002E-2</v>
      </c>
      <c r="M617" s="42">
        <v>0.04</v>
      </c>
      <c r="N617" s="81">
        <f t="shared" si="37"/>
        <v>7.4999999999999997E-2</v>
      </c>
      <c r="O617" s="153">
        <f t="shared" si="38"/>
        <v>0.05</v>
      </c>
    </row>
    <row r="618" spans="1:15" s="6" customFormat="1" ht="12.6" customHeight="1">
      <c r="A618" s="116" t="s">
        <v>452</v>
      </c>
      <c r="B618" s="219" t="s">
        <v>453</v>
      </c>
      <c r="C618" s="220">
        <f t="shared" si="35"/>
        <v>9.7250000000000003E-2</v>
      </c>
      <c r="D618" s="225"/>
      <c r="E618" s="155" t="s">
        <v>3473</v>
      </c>
      <c r="F618" s="151">
        <f t="shared" si="36"/>
        <v>7.2250000000000009E-2</v>
      </c>
      <c r="G618" s="113">
        <v>44652</v>
      </c>
      <c r="H618" s="13"/>
      <c r="I618" s="26">
        <v>1.4749999999999999E-2</v>
      </c>
      <c r="J618" s="27">
        <v>1.7500000000000002E-2</v>
      </c>
      <c r="K618" s="26">
        <v>0</v>
      </c>
      <c r="L618" s="42">
        <v>6.5000000000000002E-2</v>
      </c>
      <c r="M618" s="42">
        <v>0.04</v>
      </c>
      <c r="N618" s="81">
        <f t="shared" si="37"/>
        <v>9.7250000000000003E-2</v>
      </c>
      <c r="O618" s="153">
        <f t="shared" si="38"/>
        <v>7.2250000000000009E-2</v>
      </c>
    </row>
    <row r="619" spans="1:15" s="6" customFormat="1" ht="12.6" customHeight="1">
      <c r="A619" s="158" t="s">
        <v>1716</v>
      </c>
      <c r="B619" s="219" t="s">
        <v>1717</v>
      </c>
      <c r="C619" s="220">
        <f t="shared" si="35"/>
        <v>0.10725000000000001</v>
      </c>
      <c r="D619" s="225"/>
      <c r="E619" s="155" t="s">
        <v>3474</v>
      </c>
      <c r="F619" s="151">
        <f t="shared" si="36"/>
        <v>8.2250000000000004E-2</v>
      </c>
      <c r="G619" s="113">
        <v>44652</v>
      </c>
      <c r="H619" s="13"/>
      <c r="I619" s="26">
        <v>1.4749999999999999E-2</v>
      </c>
      <c r="J619" s="27">
        <v>1.7500000000000002E-2</v>
      </c>
      <c r="K619" s="26">
        <v>0.01</v>
      </c>
      <c r="L619" s="42">
        <v>6.5000000000000002E-2</v>
      </c>
      <c r="M619" s="42">
        <v>0.04</v>
      </c>
      <c r="N619" s="81">
        <f t="shared" si="37"/>
        <v>0.10725000000000001</v>
      </c>
      <c r="O619" s="153">
        <f t="shared" si="38"/>
        <v>8.2250000000000004E-2</v>
      </c>
    </row>
    <row r="620" spans="1:15" s="6" customFormat="1" ht="12.6" customHeight="1">
      <c r="A620" s="158" t="s">
        <v>1586</v>
      </c>
      <c r="B620" s="219" t="s">
        <v>1587</v>
      </c>
      <c r="C620" s="220">
        <f t="shared" si="35"/>
        <v>0.10725000000000001</v>
      </c>
      <c r="D620" s="225"/>
      <c r="E620" s="155" t="s">
        <v>3475</v>
      </c>
      <c r="F620" s="151">
        <f t="shared" si="36"/>
        <v>8.2250000000000004E-2</v>
      </c>
      <c r="G620" s="113">
        <v>44652</v>
      </c>
      <c r="H620" s="13"/>
      <c r="I620" s="26">
        <v>1.4749999999999999E-2</v>
      </c>
      <c r="J620" s="27">
        <v>1.7500000000000002E-2</v>
      </c>
      <c r="K620" s="26">
        <v>0.01</v>
      </c>
      <c r="L620" s="42">
        <v>6.5000000000000002E-2</v>
      </c>
      <c r="M620" s="42">
        <v>0.04</v>
      </c>
      <c r="N620" s="81">
        <f t="shared" si="37"/>
        <v>0.10725000000000001</v>
      </c>
      <c r="O620" s="153">
        <f t="shared" si="38"/>
        <v>8.2250000000000004E-2</v>
      </c>
    </row>
    <row r="621" spans="1:15" s="6" customFormat="1" ht="12.6" customHeight="1">
      <c r="A621" s="158" t="s">
        <v>2414</v>
      </c>
      <c r="B621" s="219" t="s">
        <v>2415</v>
      </c>
      <c r="C621" s="220">
        <f>SUM(N621)</f>
        <v>0.10725000000000001</v>
      </c>
      <c r="D621" s="225"/>
      <c r="E621" s="155" t="s">
        <v>3476</v>
      </c>
      <c r="F621" s="151">
        <f t="shared" si="36"/>
        <v>8.2250000000000004E-2</v>
      </c>
      <c r="G621" s="113">
        <v>44652</v>
      </c>
      <c r="H621" s="13"/>
      <c r="I621" s="26">
        <v>1.4749999999999999E-2</v>
      </c>
      <c r="J621" s="27">
        <v>1.7500000000000002E-2</v>
      </c>
      <c r="K621" s="26">
        <v>0.01</v>
      </c>
      <c r="L621" s="42">
        <v>6.5000000000000002E-2</v>
      </c>
      <c r="M621" s="42">
        <v>0.04</v>
      </c>
      <c r="N621" s="81">
        <f t="shared" si="37"/>
        <v>0.10725000000000001</v>
      </c>
      <c r="O621" s="153">
        <f t="shared" si="38"/>
        <v>8.2250000000000004E-2</v>
      </c>
    </row>
    <row r="622" spans="1:15" s="6" customFormat="1" ht="12.6" customHeight="1">
      <c r="A622" s="116" t="s">
        <v>454</v>
      </c>
      <c r="B622" s="219" t="s">
        <v>455</v>
      </c>
      <c r="C622" s="220">
        <f t="shared" si="35"/>
        <v>9.2249999999999999E-2</v>
      </c>
      <c r="D622" s="225"/>
      <c r="E622" s="155" t="s">
        <v>3477</v>
      </c>
      <c r="F622" s="151">
        <f t="shared" si="36"/>
        <v>6.7250000000000004E-2</v>
      </c>
      <c r="G622" s="113">
        <v>43374</v>
      </c>
      <c r="H622" s="13"/>
      <c r="I622" s="26">
        <v>1.4749999999999999E-2</v>
      </c>
      <c r="J622" s="27">
        <v>1.2500000000000001E-2</v>
      </c>
      <c r="K622" s="26">
        <v>0</v>
      </c>
      <c r="L622" s="42">
        <v>6.5000000000000002E-2</v>
      </c>
      <c r="M622" s="42">
        <v>0.04</v>
      </c>
      <c r="N622" s="81">
        <f t="shared" si="37"/>
        <v>9.2249999999999999E-2</v>
      </c>
      <c r="O622" s="153">
        <f t="shared" si="38"/>
        <v>6.7250000000000004E-2</v>
      </c>
    </row>
    <row r="623" spans="1:15" s="6" customFormat="1" ht="12.6" customHeight="1">
      <c r="A623" s="116" t="s">
        <v>456</v>
      </c>
      <c r="B623" s="219" t="s">
        <v>457</v>
      </c>
      <c r="C623" s="220">
        <f>SUM(N623)</f>
        <v>8.9749999999999996E-2</v>
      </c>
      <c r="D623" s="225"/>
      <c r="E623" s="155" t="s">
        <v>3478</v>
      </c>
      <c r="F623" s="151">
        <f t="shared" si="36"/>
        <v>6.4750000000000002E-2</v>
      </c>
      <c r="G623" s="113">
        <v>43101</v>
      </c>
      <c r="H623" s="14"/>
      <c r="I623" s="26">
        <v>1.4749999999999999E-2</v>
      </c>
      <c r="J623" s="27">
        <v>0.01</v>
      </c>
      <c r="K623" s="26">
        <v>0</v>
      </c>
      <c r="L623" s="42">
        <v>6.5000000000000002E-2</v>
      </c>
      <c r="M623" s="42">
        <v>0.04</v>
      </c>
      <c r="N623" s="81">
        <f t="shared" si="37"/>
        <v>8.9749999999999996E-2</v>
      </c>
      <c r="O623" s="153">
        <f t="shared" si="38"/>
        <v>6.4750000000000002E-2</v>
      </c>
    </row>
    <row r="624" spans="1:15" s="6" customFormat="1" ht="12.6" customHeight="1">
      <c r="A624" s="116" t="s">
        <v>688</v>
      </c>
      <c r="B624" s="219" t="s">
        <v>689</v>
      </c>
      <c r="C624" s="220">
        <f t="shared" si="35"/>
        <v>7.4999999999999997E-2</v>
      </c>
      <c r="D624" s="225"/>
      <c r="E624" s="155" t="s">
        <v>3479</v>
      </c>
      <c r="F624" s="151">
        <f t="shared" si="36"/>
        <v>0.05</v>
      </c>
      <c r="G624" s="113">
        <v>42186</v>
      </c>
      <c r="H624" s="13"/>
      <c r="I624" s="26">
        <v>0.01</v>
      </c>
      <c r="J624" s="27">
        <v>0</v>
      </c>
      <c r="K624" s="26">
        <v>0</v>
      </c>
      <c r="L624" s="42">
        <v>6.5000000000000002E-2</v>
      </c>
      <c r="M624" s="42">
        <v>0.04</v>
      </c>
      <c r="N624" s="81">
        <f t="shared" si="37"/>
        <v>7.4999999999999997E-2</v>
      </c>
      <c r="O624" s="153">
        <f t="shared" si="38"/>
        <v>0.05</v>
      </c>
    </row>
    <row r="625" spans="1:15" s="6" customFormat="1" ht="12.6" customHeight="1">
      <c r="A625" s="116" t="s">
        <v>212</v>
      </c>
      <c r="B625" s="219" t="s">
        <v>213</v>
      </c>
      <c r="C625" s="220">
        <f t="shared" si="35"/>
        <v>7.4999999999999997E-2</v>
      </c>
      <c r="D625" s="225"/>
      <c r="E625" s="155" t="s">
        <v>3480</v>
      </c>
      <c r="F625" s="151">
        <f t="shared" si="36"/>
        <v>0.05</v>
      </c>
      <c r="G625" s="113">
        <v>42186</v>
      </c>
      <c r="H625" s="14"/>
      <c r="I625" s="26">
        <v>0.01</v>
      </c>
      <c r="J625" s="27">
        <v>0</v>
      </c>
      <c r="K625" s="26">
        <v>0</v>
      </c>
      <c r="L625" s="42">
        <v>6.5000000000000002E-2</v>
      </c>
      <c r="M625" s="42">
        <v>0.04</v>
      </c>
      <c r="N625" s="81">
        <f t="shared" si="37"/>
        <v>7.4999999999999997E-2</v>
      </c>
      <c r="O625" s="153">
        <f t="shared" si="38"/>
        <v>0.05</v>
      </c>
    </row>
    <row r="626" spans="1:15" s="6" customFormat="1" ht="12.6" customHeight="1">
      <c r="A626" s="116" t="s">
        <v>311</v>
      </c>
      <c r="B626" s="219" t="s">
        <v>312</v>
      </c>
      <c r="C626" s="220">
        <f t="shared" si="35"/>
        <v>9.5000000000000001E-2</v>
      </c>
      <c r="D626" s="225"/>
      <c r="E626" s="155" t="s">
        <v>3481</v>
      </c>
      <c r="F626" s="151">
        <f t="shared" si="36"/>
        <v>7.0000000000000007E-2</v>
      </c>
      <c r="G626" s="113">
        <v>44562</v>
      </c>
      <c r="H626" s="13"/>
      <c r="I626" s="26">
        <v>0.01</v>
      </c>
      <c r="J626" s="27">
        <v>0.02</v>
      </c>
      <c r="K626" s="26">
        <v>0</v>
      </c>
      <c r="L626" s="42">
        <v>6.5000000000000002E-2</v>
      </c>
      <c r="M626" s="42">
        <v>0.04</v>
      </c>
      <c r="N626" s="81">
        <f t="shared" si="37"/>
        <v>9.5000000000000001E-2</v>
      </c>
      <c r="O626" s="153">
        <f t="shared" si="38"/>
        <v>7.0000000000000007E-2</v>
      </c>
    </row>
    <row r="627" spans="1:15" s="6" customFormat="1" ht="12.6" customHeight="1">
      <c r="A627" s="116" t="s">
        <v>708</v>
      </c>
      <c r="B627" s="219" t="s">
        <v>709</v>
      </c>
      <c r="C627" s="220">
        <f t="shared" si="35"/>
        <v>6.5000000000000002E-2</v>
      </c>
      <c r="D627" s="225"/>
      <c r="E627" s="155" t="s">
        <v>3482</v>
      </c>
      <c r="F627" s="151">
        <f t="shared" si="36"/>
        <v>0.04</v>
      </c>
      <c r="G627" s="113">
        <v>42186</v>
      </c>
      <c r="H627" s="13"/>
      <c r="I627" s="26">
        <v>0</v>
      </c>
      <c r="J627" s="27">
        <v>0</v>
      </c>
      <c r="K627" s="26">
        <v>0</v>
      </c>
      <c r="L627" s="42">
        <v>6.5000000000000002E-2</v>
      </c>
      <c r="M627" s="42">
        <v>0.04</v>
      </c>
      <c r="N627" s="81">
        <f t="shared" si="37"/>
        <v>6.5000000000000002E-2</v>
      </c>
      <c r="O627" s="153">
        <f t="shared" si="38"/>
        <v>0.04</v>
      </c>
    </row>
    <row r="628" spans="1:15" s="6" customFormat="1" ht="12.6" customHeight="1">
      <c r="A628" s="116" t="s">
        <v>1436</v>
      </c>
      <c r="B628" s="219" t="s">
        <v>1437</v>
      </c>
      <c r="C628" s="220">
        <f t="shared" si="35"/>
        <v>8.2500000000000004E-2</v>
      </c>
      <c r="D628" s="225"/>
      <c r="E628" s="155" t="s">
        <v>3483</v>
      </c>
      <c r="F628" s="151">
        <f t="shared" si="36"/>
        <v>5.7500000000000002E-2</v>
      </c>
      <c r="G628" s="113">
        <v>42186</v>
      </c>
      <c r="H628" s="14"/>
      <c r="I628" s="26">
        <v>1.2500000000000001E-2</v>
      </c>
      <c r="J628" s="27">
        <v>5.0000000000000001E-3</v>
      </c>
      <c r="K628" s="26">
        <v>0</v>
      </c>
      <c r="L628" s="42">
        <v>6.5000000000000002E-2</v>
      </c>
      <c r="M628" s="42">
        <v>0.04</v>
      </c>
      <c r="N628" s="81">
        <f t="shared" si="37"/>
        <v>8.2500000000000004E-2</v>
      </c>
      <c r="O628" s="153">
        <f t="shared" si="38"/>
        <v>5.7500000000000002E-2</v>
      </c>
    </row>
    <row r="629" spans="1:15" s="6" customFormat="1" ht="12.6" customHeight="1">
      <c r="A629" s="116" t="s">
        <v>54</v>
      </c>
      <c r="B629" s="219" t="s">
        <v>55</v>
      </c>
      <c r="C629" s="220">
        <f t="shared" si="35"/>
        <v>7.4999999999999997E-2</v>
      </c>
      <c r="D629" s="225"/>
      <c r="E629" s="155" t="s">
        <v>3484</v>
      </c>
      <c r="F629" s="151">
        <f t="shared" si="36"/>
        <v>0.05</v>
      </c>
      <c r="G629" s="113">
        <v>42186</v>
      </c>
      <c r="H629" s="13"/>
      <c r="I629" s="26">
        <v>0.01</v>
      </c>
      <c r="J629" s="27">
        <v>0</v>
      </c>
      <c r="K629" s="26">
        <v>0</v>
      </c>
      <c r="L629" s="42">
        <v>6.5000000000000002E-2</v>
      </c>
      <c r="M629" s="42">
        <v>0.04</v>
      </c>
      <c r="N629" s="81">
        <f t="shared" si="37"/>
        <v>7.4999999999999997E-2</v>
      </c>
      <c r="O629" s="153">
        <f t="shared" si="38"/>
        <v>0.05</v>
      </c>
    </row>
    <row r="630" spans="1:15" s="6" customFormat="1" ht="12.6" customHeight="1">
      <c r="A630" s="116" t="s">
        <v>295</v>
      </c>
      <c r="B630" s="219" t="s">
        <v>296</v>
      </c>
      <c r="C630" s="220">
        <f t="shared" si="35"/>
        <v>8.5000000000000006E-2</v>
      </c>
      <c r="D630" s="225"/>
      <c r="E630" s="155" t="s">
        <v>3485</v>
      </c>
      <c r="F630" s="151">
        <f t="shared" si="36"/>
        <v>0.06</v>
      </c>
      <c r="G630" s="113">
        <v>42186</v>
      </c>
      <c r="H630" s="14"/>
      <c r="I630" s="26">
        <v>0.01</v>
      </c>
      <c r="J630" s="27">
        <v>0.01</v>
      </c>
      <c r="K630" s="26">
        <v>0</v>
      </c>
      <c r="L630" s="42">
        <v>6.5000000000000002E-2</v>
      </c>
      <c r="M630" s="42">
        <v>0.04</v>
      </c>
      <c r="N630" s="81">
        <f t="shared" si="37"/>
        <v>8.5000000000000006E-2</v>
      </c>
      <c r="O630" s="153">
        <f t="shared" si="38"/>
        <v>0.06</v>
      </c>
    </row>
    <row r="631" spans="1:15" s="6" customFormat="1" ht="12.6" customHeight="1">
      <c r="A631" s="116" t="s">
        <v>1528</v>
      </c>
      <c r="B631" s="219" t="s">
        <v>1529</v>
      </c>
      <c r="C631" s="220">
        <f t="shared" si="35"/>
        <v>7.4999999999999997E-2</v>
      </c>
      <c r="D631" s="225"/>
      <c r="E631" s="155" t="s">
        <v>3486</v>
      </c>
      <c r="F631" s="151">
        <f t="shared" si="36"/>
        <v>0.05</v>
      </c>
      <c r="G631" s="113">
        <v>42736</v>
      </c>
      <c r="H631" s="13"/>
      <c r="I631" s="26">
        <v>0.01</v>
      </c>
      <c r="J631" s="27">
        <v>0</v>
      </c>
      <c r="K631" s="26">
        <v>0</v>
      </c>
      <c r="L631" s="42">
        <v>6.5000000000000002E-2</v>
      </c>
      <c r="M631" s="42">
        <v>0.04</v>
      </c>
      <c r="N631" s="81">
        <f t="shared" si="37"/>
        <v>7.4999999999999997E-2</v>
      </c>
      <c r="O631" s="153">
        <f t="shared" si="38"/>
        <v>0.05</v>
      </c>
    </row>
    <row r="632" spans="1:15" s="6" customFormat="1" ht="12.6" customHeight="1">
      <c r="A632" s="116" t="s">
        <v>725</v>
      </c>
      <c r="B632" s="219" t="s">
        <v>726</v>
      </c>
      <c r="C632" s="220">
        <f t="shared" si="35"/>
        <v>7.4999999999999997E-2</v>
      </c>
      <c r="D632" s="225"/>
      <c r="E632" s="155" t="s">
        <v>3487</v>
      </c>
      <c r="F632" s="151">
        <f t="shared" si="36"/>
        <v>0.05</v>
      </c>
      <c r="G632" s="113">
        <v>42186</v>
      </c>
      <c r="H632" s="13"/>
      <c r="I632" s="26">
        <v>0.01</v>
      </c>
      <c r="J632" s="27">
        <v>0</v>
      </c>
      <c r="K632" s="26">
        <v>0</v>
      </c>
      <c r="L632" s="42">
        <v>6.5000000000000002E-2</v>
      </c>
      <c r="M632" s="42">
        <v>0.04</v>
      </c>
      <c r="N632" s="81">
        <f t="shared" si="37"/>
        <v>7.4999999999999997E-2</v>
      </c>
      <c r="O632" s="153">
        <f t="shared" si="38"/>
        <v>0.05</v>
      </c>
    </row>
    <row r="633" spans="1:15" s="6" customFormat="1" ht="12.6" customHeight="1">
      <c r="A633" s="116" t="s">
        <v>1244</v>
      </c>
      <c r="B633" s="219" t="s">
        <v>1245</v>
      </c>
      <c r="C633" s="220">
        <f t="shared" ref="C633:C702" si="39">SUM(N633)</f>
        <v>7.4999999999999997E-2</v>
      </c>
      <c r="D633" s="225"/>
      <c r="E633" s="155" t="s">
        <v>3488</v>
      </c>
      <c r="F633" s="151">
        <f t="shared" si="36"/>
        <v>0.05</v>
      </c>
      <c r="G633" s="113">
        <v>42186</v>
      </c>
      <c r="H633" s="14"/>
      <c r="I633" s="26">
        <v>0.01</v>
      </c>
      <c r="J633" s="27">
        <v>0</v>
      </c>
      <c r="K633" s="26">
        <v>0</v>
      </c>
      <c r="L633" s="42">
        <v>6.5000000000000002E-2</v>
      </c>
      <c r="M633" s="42">
        <v>0.04</v>
      </c>
      <c r="N633" s="81">
        <f t="shared" si="37"/>
        <v>7.4999999999999997E-2</v>
      </c>
      <c r="O633" s="153">
        <f t="shared" si="38"/>
        <v>0.05</v>
      </c>
    </row>
    <row r="634" spans="1:15" s="6" customFormat="1" ht="12.6" customHeight="1">
      <c r="A634" s="116" t="s">
        <v>733</v>
      </c>
      <c r="B634" s="219" t="s">
        <v>734</v>
      </c>
      <c r="C634" s="220">
        <f t="shared" si="39"/>
        <v>7.4999999999999997E-2</v>
      </c>
      <c r="D634" s="225"/>
      <c r="E634" s="155" t="s">
        <v>3489</v>
      </c>
      <c r="F634" s="151">
        <f t="shared" si="36"/>
        <v>0.05</v>
      </c>
      <c r="G634" s="113">
        <v>42186</v>
      </c>
      <c r="H634" s="13"/>
      <c r="I634" s="26">
        <v>0.01</v>
      </c>
      <c r="J634" s="27">
        <v>0</v>
      </c>
      <c r="K634" s="26">
        <v>0</v>
      </c>
      <c r="L634" s="42">
        <v>6.5000000000000002E-2</v>
      </c>
      <c r="M634" s="42">
        <v>0.04</v>
      </c>
      <c r="N634" s="81">
        <f t="shared" si="37"/>
        <v>7.4999999999999997E-2</v>
      </c>
      <c r="O634" s="153">
        <f t="shared" si="38"/>
        <v>0.05</v>
      </c>
    </row>
    <row r="635" spans="1:15" s="6" customFormat="1" ht="12.6" customHeight="1">
      <c r="A635" s="116" t="s">
        <v>1159</v>
      </c>
      <c r="B635" s="219" t="s">
        <v>1160</v>
      </c>
      <c r="C635" s="220">
        <f t="shared" si="39"/>
        <v>8.5000000000000006E-2</v>
      </c>
      <c r="D635" s="225"/>
      <c r="E635" s="155" t="s">
        <v>3490</v>
      </c>
      <c r="F635" s="151">
        <f t="shared" si="36"/>
        <v>0.06</v>
      </c>
      <c r="G635" s="113">
        <v>44743</v>
      </c>
      <c r="H635" s="14"/>
      <c r="I635" s="26">
        <v>0</v>
      </c>
      <c r="J635" s="27">
        <v>0.02</v>
      </c>
      <c r="K635" s="26">
        <v>0</v>
      </c>
      <c r="L635" s="42">
        <v>6.5000000000000002E-2</v>
      </c>
      <c r="M635" s="42">
        <v>0.04</v>
      </c>
      <c r="N635" s="81">
        <f t="shared" si="37"/>
        <v>8.5000000000000006E-2</v>
      </c>
      <c r="O635" s="153">
        <f t="shared" si="38"/>
        <v>0.06</v>
      </c>
    </row>
    <row r="636" spans="1:15" s="6" customFormat="1" ht="12.6" customHeight="1">
      <c r="A636" s="116" t="s">
        <v>555</v>
      </c>
      <c r="B636" s="219" t="s">
        <v>556</v>
      </c>
      <c r="C636" s="220">
        <f t="shared" si="39"/>
        <v>8.5000000000000006E-2</v>
      </c>
      <c r="D636" s="225"/>
      <c r="E636" s="155" t="s">
        <v>3491</v>
      </c>
      <c r="F636" s="151">
        <f t="shared" si="36"/>
        <v>0.06</v>
      </c>
      <c r="G636" s="113">
        <v>43556</v>
      </c>
      <c r="H636" s="13"/>
      <c r="I636" s="26">
        <v>0.01</v>
      </c>
      <c r="J636" s="27">
        <v>0.01</v>
      </c>
      <c r="K636" s="26">
        <v>0</v>
      </c>
      <c r="L636" s="42">
        <v>6.5000000000000002E-2</v>
      </c>
      <c r="M636" s="42">
        <v>0.04</v>
      </c>
      <c r="N636" s="81">
        <f t="shared" si="37"/>
        <v>8.5000000000000006E-2</v>
      </c>
      <c r="O636" s="153">
        <f t="shared" si="38"/>
        <v>0.06</v>
      </c>
    </row>
    <row r="637" spans="1:15" s="6" customFormat="1" ht="12.6" customHeight="1">
      <c r="A637" s="116" t="s">
        <v>514</v>
      </c>
      <c r="B637" s="219" t="s">
        <v>515</v>
      </c>
      <c r="C637" s="220">
        <f t="shared" si="39"/>
        <v>8.2500000000000004E-2</v>
      </c>
      <c r="D637" s="225"/>
      <c r="E637" s="155" t="s">
        <v>3492</v>
      </c>
      <c r="F637" s="151">
        <f t="shared" si="36"/>
        <v>5.7500000000000002E-2</v>
      </c>
      <c r="G637" s="113">
        <v>42186</v>
      </c>
      <c r="H637" s="13"/>
      <c r="I637" s="26">
        <v>1.2500000000000001E-2</v>
      </c>
      <c r="J637" s="27">
        <v>5.0000000000000001E-3</v>
      </c>
      <c r="K637" s="26">
        <v>0</v>
      </c>
      <c r="L637" s="42">
        <v>6.5000000000000002E-2</v>
      </c>
      <c r="M637" s="42">
        <v>0.04</v>
      </c>
      <c r="N637" s="81">
        <f t="shared" si="37"/>
        <v>8.2500000000000004E-2</v>
      </c>
      <c r="O637" s="153">
        <f t="shared" si="38"/>
        <v>5.7500000000000002E-2</v>
      </c>
    </row>
    <row r="638" spans="1:15" s="6" customFormat="1" ht="12.6" customHeight="1">
      <c r="A638" s="116" t="s">
        <v>650</v>
      </c>
      <c r="B638" s="219" t="s">
        <v>651</v>
      </c>
      <c r="C638" s="220">
        <f t="shared" si="39"/>
        <v>0.09</v>
      </c>
      <c r="D638" s="225"/>
      <c r="E638" s="155" t="s">
        <v>3493</v>
      </c>
      <c r="F638" s="151">
        <f t="shared" si="36"/>
        <v>6.5000000000000002E-2</v>
      </c>
      <c r="G638" s="113">
        <v>42186</v>
      </c>
      <c r="H638" s="14"/>
      <c r="I638" s="26">
        <v>1.4999999999999999E-2</v>
      </c>
      <c r="J638" s="27">
        <v>0.01</v>
      </c>
      <c r="K638" s="26">
        <v>0</v>
      </c>
      <c r="L638" s="42">
        <v>6.5000000000000002E-2</v>
      </c>
      <c r="M638" s="42">
        <v>0.04</v>
      </c>
      <c r="N638" s="81">
        <f t="shared" si="37"/>
        <v>0.09</v>
      </c>
      <c r="O638" s="153">
        <f t="shared" si="38"/>
        <v>6.5000000000000002E-2</v>
      </c>
    </row>
    <row r="639" spans="1:15" s="6" customFormat="1" ht="12.6" customHeight="1">
      <c r="A639" s="116" t="s">
        <v>1083</v>
      </c>
      <c r="B639" s="219" t="s">
        <v>1084</v>
      </c>
      <c r="C639" s="220">
        <f t="shared" si="39"/>
        <v>7.4999999999999997E-2</v>
      </c>
      <c r="D639" s="225"/>
      <c r="E639" s="155" t="s">
        <v>3494</v>
      </c>
      <c r="F639" s="151">
        <f t="shared" si="36"/>
        <v>0.05</v>
      </c>
      <c r="G639" s="113">
        <v>42186</v>
      </c>
      <c r="H639" s="13"/>
      <c r="I639" s="26">
        <v>0.01</v>
      </c>
      <c r="J639" s="27">
        <v>0</v>
      </c>
      <c r="K639" s="26">
        <v>0</v>
      </c>
      <c r="L639" s="42">
        <v>6.5000000000000002E-2</v>
      </c>
      <c r="M639" s="42">
        <v>0.04</v>
      </c>
      <c r="N639" s="81">
        <f t="shared" si="37"/>
        <v>7.4999999999999997E-2</v>
      </c>
      <c r="O639" s="153">
        <f t="shared" si="38"/>
        <v>0.05</v>
      </c>
    </row>
    <row r="640" spans="1:15" s="6" customFormat="1" ht="12.6" customHeight="1">
      <c r="A640" s="116" t="s">
        <v>129</v>
      </c>
      <c r="B640" s="219" t="s">
        <v>130</v>
      </c>
      <c r="C640" s="220">
        <f t="shared" si="39"/>
        <v>7.4999999999999997E-2</v>
      </c>
      <c r="D640" s="225"/>
      <c r="E640" s="155" t="s">
        <v>3495</v>
      </c>
      <c r="F640" s="151">
        <f t="shared" si="36"/>
        <v>0.05</v>
      </c>
      <c r="G640" s="113">
        <v>42186</v>
      </c>
      <c r="H640" s="14"/>
      <c r="I640" s="26">
        <v>0.01</v>
      </c>
      <c r="J640" s="27">
        <v>0</v>
      </c>
      <c r="K640" s="26">
        <v>0</v>
      </c>
      <c r="L640" s="42">
        <v>6.5000000000000002E-2</v>
      </c>
      <c r="M640" s="42">
        <v>0.04</v>
      </c>
      <c r="N640" s="81">
        <f t="shared" si="37"/>
        <v>7.4999999999999997E-2</v>
      </c>
      <c r="O640" s="153">
        <f t="shared" si="38"/>
        <v>0.05</v>
      </c>
    </row>
    <row r="641" spans="1:15" s="6" customFormat="1" ht="12.6" customHeight="1">
      <c r="A641" s="116" t="s">
        <v>500</v>
      </c>
      <c r="B641" s="219" t="s">
        <v>501</v>
      </c>
      <c r="C641" s="220">
        <f t="shared" si="39"/>
        <v>8.5000000000000006E-2</v>
      </c>
      <c r="D641" s="225"/>
      <c r="E641" s="155" t="s">
        <v>3496</v>
      </c>
      <c r="F641" s="151">
        <f t="shared" si="36"/>
        <v>0.06</v>
      </c>
      <c r="G641" s="113">
        <v>42826</v>
      </c>
      <c r="H641" s="13"/>
      <c r="I641" s="26">
        <v>0.01</v>
      </c>
      <c r="J641" s="27">
        <v>0.01</v>
      </c>
      <c r="K641" s="26">
        <v>0</v>
      </c>
      <c r="L641" s="42">
        <v>6.5000000000000002E-2</v>
      </c>
      <c r="M641" s="42">
        <v>0.04</v>
      </c>
      <c r="N641" s="81">
        <f t="shared" si="37"/>
        <v>8.5000000000000006E-2</v>
      </c>
      <c r="O641" s="153">
        <f t="shared" si="38"/>
        <v>0.06</v>
      </c>
    </row>
    <row r="642" spans="1:15" s="6" customFormat="1" ht="12.6" customHeight="1">
      <c r="A642" s="116" t="s">
        <v>1643</v>
      </c>
      <c r="B642" s="219" t="s">
        <v>1085</v>
      </c>
      <c r="C642" s="220">
        <f>SUM(N642)</f>
        <v>8.5000000000000006E-2</v>
      </c>
      <c r="D642" s="225"/>
      <c r="E642" s="155" t="s">
        <v>3497</v>
      </c>
      <c r="F642" s="151">
        <f t="shared" si="36"/>
        <v>0.06</v>
      </c>
      <c r="G642" s="113">
        <v>44743</v>
      </c>
      <c r="H642" s="13"/>
      <c r="I642" s="26">
        <v>0.01</v>
      </c>
      <c r="J642" s="27">
        <v>0.01</v>
      </c>
      <c r="K642" s="26">
        <v>0</v>
      </c>
      <c r="L642" s="42">
        <v>6.5000000000000002E-2</v>
      </c>
      <c r="M642" s="42">
        <v>0.04</v>
      </c>
      <c r="N642" s="81">
        <f t="shared" si="37"/>
        <v>8.5000000000000006E-2</v>
      </c>
      <c r="O642" s="153">
        <f t="shared" si="38"/>
        <v>0.06</v>
      </c>
    </row>
    <row r="643" spans="1:15" s="6" customFormat="1" ht="12.6" customHeight="1">
      <c r="A643" s="116" t="s">
        <v>1644</v>
      </c>
      <c r="B643" s="219" t="s">
        <v>1178</v>
      </c>
      <c r="C643" s="220">
        <f>SUM(N643)</f>
        <v>8.5000000000000006E-2</v>
      </c>
      <c r="D643" s="225"/>
      <c r="E643" s="155" t="s">
        <v>3498</v>
      </c>
      <c r="F643" s="151">
        <f t="shared" si="36"/>
        <v>0.06</v>
      </c>
      <c r="G643" s="113">
        <v>44743</v>
      </c>
      <c r="H643" s="14"/>
      <c r="I643" s="26">
        <v>0.01</v>
      </c>
      <c r="J643" s="27">
        <v>0.01</v>
      </c>
      <c r="K643" s="26">
        <v>0</v>
      </c>
      <c r="L643" s="42">
        <v>6.5000000000000002E-2</v>
      </c>
      <c r="M643" s="42">
        <v>0.04</v>
      </c>
      <c r="N643" s="81">
        <f t="shared" si="37"/>
        <v>8.5000000000000006E-2</v>
      </c>
      <c r="O643" s="153">
        <f t="shared" si="38"/>
        <v>0.06</v>
      </c>
    </row>
    <row r="644" spans="1:15" s="6" customFormat="1" ht="12.6" customHeight="1">
      <c r="A644" s="116" t="s">
        <v>950</v>
      </c>
      <c r="B644" s="219" t="s">
        <v>951</v>
      </c>
      <c r="C644" s="220">
        <f t="shared" si="39"/>
        <v>8.5000000000000006E-2</v>
      </c>
      <c r="D644" s="225"/>
      <c r="E644" s="155" t="s">
        <v>3499</v>
      </c>
      <c r="F644" s="151">
        <f t="shared" si="36"/>
        <v>0.06</v>
      </c>
      <c r="G644" s="113">
        <v>42186</v>
      </c>
      <c r="H644" s="13"/>
      <c r="I644" s="26">
        <v>0.02</v>
      </c>
      <c r="J644" s="27">
        <v>0</v>
      </c>
      <c r="K644" s="26">
        <v>0</v>
      </c>
      <c r="L644" s="42">
        <v>6.5000000000000002E-2</v>
      </c>
      <c r="M644" s="42">
        <v>0.04</v>
      </c>
      <c r="N644" s="81">
        <f t="shared" si="37"/>
        <v>8.5000000000000006E-2</v>
      </c>
      <c r="O644" s="153">
        <f t="shared" si="38"/>
        <v>0.06</v>
      </c>
    </row>
    <row r="645" spans="1:15" s="6" customFormat="1" ht="12.6" customHeight="1">
      <c r="A645" s="116" t="s">
        <v>1464</v>
      </c>
      <c r="B645" s="219" t="s">
        <v>1465</v>
      </c>
      <c r="C645" s="220">
        <f t="shared" si="39"/>
        <v>7.7499999999999999E-2</v>
      </c>
      <c r="D645" s="225"/>
      <c r="E645" s="155" t="s">
        <v>3500</v>
      </c>
      <c r="F645" s="151">
        <f t="shared" ref="F645:F708" si="40">SUM(O645)</f>
        <v>5.2500000000000005E-2</v>
      </c>
      <c r="G645" s="113">
        <v>42186</v>
      </c>
      <c r="H645" s="14"/>
      <c r="I645" s="26">
        <v>1.2500000000000001E-2</v>
      </c>
      <c r="J645" s="27">
        <v>0</v>
      </c>
      <c r="K645" s="26">
        <v>0</v>
      </c>
      <c r="L645" s="42">
        <v>6.5000000000000002E-2</v>
      </c>
      <c r="M645" s="42">
        <v>0.04</v>
      </c>
      <c r="N645" s="81">
        <f t="shared" ref="N645:N708" si="41">SUM(I645:L645)</f>
        <v>7.7499999999999999E-2</v>
      </c>
      <c r="O645" s="153">
        <f t="shared" ref="O645:O708" si="42">SUM(I645+J645+K645+M645)</f>
        <v>5.2500000000000005E-2</v>
      </c>
    </row>
    <row r="646" spans="1:15" s="6" customFormat="1" ht="12.6" customHeight="1">
      <c r="A646" s="116" t="s">
        <v>952</v>
      </c>
      <c r="B646" s="219" t="s">
        <v>953</v>
      </c>
      <c r="C646" s="220">
        <f t="shared" si="39"/>
        <v>8.5000000000000006E-2</v>
      </c>
      <c r="D646" s="225"/>
      <c r="E646" s="155" t="s">
        <v>3501</v>
      </c>
      <c r="F646" s="151">
        <f t="shared" si="40"/>
        <v>0.06</v>
      </c>
      <c r="G646" s="113">
        <v>42186</v>
      </c>
      <c r="H646" s="13"/>
      <c r="I646" s="26">
        <v>0.02</v>
      </c>
      <c r="J646" s="27">
        <v>0</v>
      </c>
      <c r="K646" s="26">
        <v>0</v>
      </c>
      <c r="L646" s="42">
        <v>6.5000000000000002E-2</v>
      </c>
      <c r="M646" s="42">
        <v>0.04</v>
      </c>
      <c r="N646" s="81">
        <f t="shared" si="41"/>
        <v>8.5000000000000006E-2</v>
      </c>
      <c r="O646" s="153">
        <f t="shared" si="42"/>
        <v>0.06</v>
      </c>
    </row>
    <row r="647" spans="1:15" s="6" customFormat="1" ht="12.6" customHeight="1">
      <c r="A647" s="116" t="s">
        <v>484</v>
      </c>
      <c r="B647" s="219" t="s">
        <v>485</v>
      </c>
      <c r="C647" s="220">
        <f t="shared" si="39"/>
        <v>0.08</v>
      </c>
      <c r="D647" s="225"/>
      <c r="E647" s="155" t="s">
        <v>3502</v>
      </c>
      <c r="F647" s="151">
        <f t="shared" si="40"/>
        <v>5.5E-2</v>
      </c>
      <c r="G647" s="113">
        <v>42917</v>
      </c>
      <c r="H647" s="13"/>
      <c r="I647" s="26">
        <v>1.4999999999999999E-2</v>
      </c>
      <c r="J647" s="27">
        <v>0</v>
      </c>
      <c r="K647" s="26">
        <v>0</v>
      </c>
      <c r="L647" s="42">
        <v>6.5000000000000002E-2</v>
      </c>
      <c r="M647" s="42">
        <v>0.04</v>
      </c>
      <c r="N647" s="81">
        <f t="shared" si="41"/>
        <v>0.08</v>
      </c>
      <c r="O647" s="153">
        <f t="shared" si="42"/>
        <v>5.5E-2</v>
      </c>
    </row>
    <row r="648" spans="1:15" s="6" customFormat="1" ht="12.6" customHeight="1">
      <c r="A648" s="116" t="s">
        <v>818</v>
      </c>
      <c r="B648" s="219" t="s">
        <v>819</v>
      </c>
      <c r="C648" s="220">
        <f t="shared" si="39"/>
        <v>0.08</v>
      </c>
      <c r="D648" s="225"/>
      <c r="E648" s="155" t="s">
        <v>3503</v>
      </c>
      <c r="F648" s="151">
        <f t="shared" si="40"/>
        <v>5.5E-2</v>
      </c>
      <c r="G648" s="113">
        <v>42186</v>
      </c>
      <c r="H648" s="14"/>
      <c r="I648" s="26">
        <v>1.4999999999999999E-2</v>
      </c>
      <c r="J648" s="27">
        <v>0</v>
      </c>
      <c r="K648" s="26">
        <v>0</v>
      </c>
      <c r="L648" s="42">
        <v>6.5000000000000002E-2</v>
      </c>
      <c r="M648" s="42">
        <v>0.04</v>
      </c>
      <c r="N648" s="81">
        <f t="shared" si="41"/>
        <v>0.08</v>
      </c>
      <c r="O648" s="153">
        <f t="shared" si="42"/>
        <v>5.5E-2</v>
      </c>
    </row>
    <row r="649" spans="1:15" s="6" customFormat="1" ht="12.6" customHeight="1">
      <c r="A649" s="116" t="s">
        <v>750</v>
      </c>
      <c r="B649" s="219" t="s">
        <v>751</v>
      </c>
      <c r="C649" s="220">
        <f t="shared" si="39"/>
        <v>0.08</v>
      </c>
      <c r="D649" s="225"/>
      <c r="E649" s="155" t="s">
        <v>3504</v>
      </c>
      <c r="F649" s="151">
        <f t="shared" si="40"/>
        <v>5.5E-2</v>
      </c>
      <c r="G649" s="113">
        <v>42186</v>
      </c>
      <c r="H649" s="13"/>
      <c r="I649" s="26">
        <v>1.4999999999999999E-2</v>
      </c>
      <c r="J649" s="27">
        <v>0</v>
      </c>
      <c r="K649" s="26">
        <v>0</v>
      </c>
      <c r="L649" s="42">
        <v>6.5000000000000002E-2</v>
      </c>
      <c r="M649" s="42">
        <v>0.04</v>
      </c>
      <c r="N649" s="81">
        <f t="shared" si="41"/>
        <v>0.08</v>
      </c>
      <c r="O649" s="153">
        <f t="shared" si="42"/>
        <v>5.5E-2</v>
      </c>
    </row>
    <row r="650" spans="1:15" s="6" customFormat="1" ht="12.6" customHeight="1">
      <c r="A650" s="116" t="s">
        <v>1266</v>
      </c>
      <c r="B650" s="219" t="s">
        <v>1267</v>
      </c>
      <c r="C650" s="220">
        <f t="shared" si="39"/>
        <v>9.5000000000000001E-2</v>
      </c>
      <c r="D650" s="225"/>
      <c r="E650" s="155" t="s">
        <v>3505</v>
      </c>
      <c r="F650" s="151">
        <f t="shared" si="40"/>
        <v>7.0000000000000007E-2</v>
      </c>
      <c r="G650" s="113">
        <v>44287</v>
      </c>
      <c r="H650" s="14"/>
      <c r="I650" s="26">
        <v>0</v>
      </c>
      <c r="J650" s="27">
        <v>0.03</v>
      </c>
      <c r="K650" s="26">
        <v>0</v>
      </c>
      <c r="L650" s="42">
        <v>6.5000000000000002E-2</v>
      </c>
      <c r="M650" s="42">
        <v>0.04</v>
      </c>
      <c r="N650" s="81">
        <f t="shared" si="41"/>
        <v>9.5000000000000001E-2</v>
      </c>
      <c r="O650" s="153">
        <f t="shared" si="42"/>
        <v>7.0000000000000007E-2</v>
      </c>
    </row>
    <row r="651" spans="1:15" s="6" customFormat="1" ht="12.6" customHeight="1">
      <c r="A651" s="116" t="s">
        <v>765</v>
      </c>
      <c r="B651" s="219" t="s">
        <v>766</v>
      </c>
      <c r="C651" s="220">
        <f t="shared" si="39"/>
        <v>8.2500000000000004E-2</v>
      </c>
      <c r="D651" s="225"/>
      <c r="E651" s="155" t="s">
        <v>3506</v>
      </c>
      <c r="F651" s="151">
        <f t="shared" si="40"/>
        <v>5.7500000000000002E-2</v>
      </c>
      <c r="G651" s="113">
        <v>43282</v>
      </c>
      <c r="H651" s="13"/>
      <c r="I651" s="26">
        <v>1.7500000000000002E-2</v>
      </c>
      <c r="J651" s="27">
        <v>0</v>
      </c>
      <c r="K651" s="26">
        <v>0</v>
      </c>
      <c r="L651" s="42">
        <v>6.5000000000000002E-2</v>
      </c>
      <c r="M651" s="42">
        <v>0.04</v>
      </c>
      <c r="N651" s="81">
        <f t="shared" si="41"/>
        <v>8.2500000000000004E-2</v>
      </c>
      <c r="O651" s="153">
        <f t="shared" si="42"/>
        <v>5.7500000000000002E-2</v>
      </c>
    </row>
    <row r="652" spans="1:15" s="6" customFormat="1" ht="12.6" customHeight="1">
      <c r="A652" s="116" t="s">
        <v>1272</v>
      </c>
      <c r="B652" s="219" t="s">
        <v>1273</v>
      </c>
      <c r="C652" s="220">
        <f t="shared" si="39"/>
        <v>7.4999999999999997E-2</v>
      </c>
      <c r="D652" s="225"/>
      <c r="E652" s="155" t="s">
        <v>3507</v>
      </c>
      <c r="F652" s="151">
        <f t="shared" si="40"/>
        <v>0.05</v>
      </c>
      <c r="G652" s="113">
        <v>44287</v>
      </c>
      <c r="H652" s="13"/>
      <c r="I652" s="26">
        <v>0.01</v>
      </c>
      <c r="J652" s="27">
        <v>0</v>
      </c>
      <c r="K652" s="26">
        <v>0</v>
      </c>
      <c r="L652" s="42">
        <v>6.5000000000000002E-2</v>
      </c>
      <c r="M652" s="42">
        <v>0.04</v>
      </c>
      <c r="N652" s="81">
        <f t="shared" si="41"/>
        <v>7.4999999999999997E-2</v>
      </c>
      <c r="O652" s="153">
        <f t="shared" si="42"/>
        <v>0.05</v>
      </c>
    </row>
    <row r="653" spans="1:15" s="6" customFormat="1" ht="12.6" customHeight="1">
      <c r="A653" s="116" t="s">
        <v>584</v>
      </c>
      <c r="B653" s="219" t="s">
        <v>585</v>
      </c>
      <c r="C653" s="220">
        <f t="shared" si="39"/>
        <v>8.5000000000000006E-2</v>
      </c>
      <c r="D653" s="225"/>
      <c r="E653" s="155" t="s">
        <v>3508</v>
      </c>
      <c r="F653" s="151">
        <f t="shared" si="40"/>
        <v>0.06</v>
      </c>
      <c r="G653" s="113">
        <v>42186</v>
      </c>
      <c r="H653" s="14"/>
      <c r="I653" s="26">
        <v>0.01</v>
      </c>
      <c r="J653" s="27">
        <v>0.01</v>
      </c>
      <c r="K653" s="26">
        <v>0</v>
      </c>
      <c r="L653" s="42">
        <v>6.5000000000000002E-2</v>
      </c>
      <c r="M653" s="42">
        <v>0.04</v>
      </c>
      <c r="N653" s="81">
        <f t="shared" si="41"/>
        <v>8.5000000000000006E-2</v>
      </c>
      <c r="O653" s="153">
        <f t="shared" si="42"/>
        <v>0.06</v>
      </c>
    </row>
    <row r="654" spans="1:15" s="6" customFormat="1" ht="12.6" customHeight="1">
      <c r="A654" s="116" t="s">
        <v>771</v>
      </c>
      <c r="B654" s="219" t="s">
        <v>772</v>
      </c>
      <c r="C654" s="220">
        <f t="shared" si="39"/>
        <v>8.5000000000000006E-2</v>
      </c>
      <c r="D654" s="225"/>
      <c r="E654" s="155" t="s">
        <v>3509</v>
      </c>
      <c r="F654" s="151">
        <f t="shared" si="40"/>
        <v>0.06</v>
      </c>
      <c r="G654" s="113">
        <v>43739</v>
      </c>
      <c r="H654" s="13"/>
      <c r="I654" s="26">
        <v>0</v>
      </c>
      <c r="J654" s="27">
        <v>0.02</v>
      </c>
      <c r="K654" s="26">
        <v>0</v>
      </c>
      <c r="L654" s="42">
        <v>6.5000000000000002E-2</v>
      </c>
      <c r="M654" s="42">
        <v>0.04</v>
      </c>
      <c r="N654" s="81">
        <f t="shared" si="41"/>
        <v>8.5000000000000006E-2</v>
      </c>
      <c r="O654" s="153">
        <f t="shared" si="42"/>
        <v>0.06</v>
      </c>
    </row>
    <row r="655" spans="1:15" s="6" customFormat="1" ht="12.6" customHeight="1">
      <c r="A655" s="116" t="s">
        <v>777</v>
      </c>
      <c r="B655" s="219" t="s">
        <v>778</v>
      </c>
      <c r="C655" s="220">
        <f t="shared" si="39"/>
        <v>6.5000000000000002E-2</v>
      </c>
      <c r="D655" s="225"/>
      <c r="E655" s="155" t="s">
        <v>3510</v>
      </c>
      <c r="F655" s="151">
        <f t="shared" si="40"/>
        <v>0.04</v>
      </c>
      <c r="G655" s="113">
        <v>42186</v>
      </c>
      <c r="H655" s="14"/>
      <c r="I655" s="26">
        <v>0</v>
      </c>
      <c r="J655" s="27">
        <v>0</v>
      </c>
      <c r="K655" s="26">
        <v>0</v>
      </c>
      <c r="L655" s="42">
        <v>6.5000000000000002E-2</v>
      </c>
      <c r="M655" s="42">
        <v>0.04</v>
      </c>
      <c r="N655" s="81">
        <f t="shared" si="41"/>
        <v>6.5000000000000002E-2</v>
      </c>
      <c r="O655" s="153">
        <f t="shared" si="42"/>
        <v>0.04</v>
      </c>
    </row>
    <row r="656" spans="1:15" s="6" customFormat="1" ht="12.6" customHeight="1">
      <c r="A656" s="116" t="s">
        <v>396</v>
      </c>
      <c r="B656" s="219" t="s">
        <v>397</v>
      </c>
      <c r="C656" s="220">
        <f t="shared" si="39"/>
        <v>7.9000000000000001E-2</v>
      </c>
      <c r="D656" s="225"/>
      <c r="E656" s="155" t="s">
        <v>3511</v>
      </c>
      <c r="F656" s="151">
        <f t="shared" si="40"/>
        <v>5.3999999999999999E-2</v>
      </c>
      <c r="G656" s="113">
        <v>42186</v>
      </c>
      <c r="H656" s="13"/>
      <c r="I656" s="26">
        <v>1.4E-2</v>
      </c>
      <c r="J656" s="27">
        <v>0</v>
      </c>
      <c r="K656" s="26">
        <v>0</v>
      </c>
      <c r="L656" s="42">
        <v>6.5000000000000002E-2</v>
      </c>
      <c r="M656" s="42">
        <v>0.04</v>
      </c>
      <c r="N656" s="81">
        <f t="shared" si="41"/>
        <v>7.9000000000000001E-2</v>
      </c>
      <c r="O656" s="153">
        <f t="shared" si="42"/>
        <v>5.3999999999999999E-2</v>
      </c>
    </row>
    <row r="657" spans="1:15" s="6" customFormat="1" ht="12.6" customHeight="1">
      <c r="A657" s="116" t="s">
        <v>1268</v>
      </c>
      <c r="B657" s="219" t="s">
        <v>1269</v>
      </c>
      <c r="C657" s="220">
        <f t="shared" si="39"/>
        <v>6.5000000000000002E-2</v>
      </c>
      <c r="D657" s="225"/>
      <c r="E657" s="155" t="s">
        <v>3512</v>
      </c>
      <c r="F657" s="151">
        <f t="shared" si="40"/>
        <v>0.04</v>
      </c>
      <c r="G657" s="113">
        <v>42186</v>
      </c>
      <c r="H657" s="13"/>
      <c r="I657" s="26">
        <v>0</v>
      </c>
      <c r="J657" s="27">
        <v>0</v>
      </c>
      <c r="K657" s="26">
        <v>0</v>
      </c>
      <c r="L657" s="42">
        <v>6.5000000000000002E-2</v>
      </c>
      <c r="M657" s="42">
        <v>0.04</v>
      </c>
      <c r="N657" s="81">
        <f t="shared" si="41"/>
        <v>6.5000000000000002E-2</v>
      </c>
      <c r="O657" s="153">
        <f t="shared" si="42"/>
        <v>0.04</v>
      </c>
    </row>
    <row r="658" spans="1:15" s="6" customFormat="1" ht="12.6" customHeight="1">
      <c r="A658" s="116" t="s">
        <v>1045</v>
      </c>
      <c r="B658" s="219" t="s">
        <v>1046</v>
      </c>
      <c r="C658" s="220">
        <f t="shared" si="39"/>
        <v>0.08</v>
      </c>
      <c r="D658" s="225"/>
      <c r="E658" s="155" t="s">
        <v>3513</v>
      </c>
      <c r="F658" s="151">
        <f t="shared" si="40"/>
        <v>5.5E-2</v>
      </c>
      <c r="G658" s="113">
        <v>44287</v>
      </c>
      <c r="H658" s="14"/>
      <c r="I658" s="26">
        <v>1.4999999999999999E-2</v>
      </c>
      <c r="J658" s="27">
        <v>0</v>
      </c>
      <c r="K658" s="26">
        <v>0</v>
      </c>
      <c r="L658" s="42">
        <v>6.5000000000000002E-2</v>
      </c>
      <c r="M658" s="42">
        <v>0.04</v>
      </c>
      <c r="N658" s="81">
        <f t="shared" si="41"/>
        <v>0.08</v>
      </c>
      <c r="O658" s="153">
        <f t="shared" si="42"/>
        <v>5.5E-2</v>
      </c>
    </row>
    <row r="659" spans="1:15" s="6" customFormat="1" ht="12.6" customHeight="1">
      <c r="A659" s="116" t="s">
        <v>85</v>
      </c>
      <c r="B659" s="219" t="s">
        <v>86</v>
      </c>
      <c r="C659" s="220">
        <f t="shared" si="39"/>
        <v>6.5000000000000002E-2</v>
      </c>
      <c r="D659" s="225"/>
      <c r="E659" s="155" t="s">
        <v>3514</v>
      </c>
      <c r="F659" s="151">
        <f t="shared" si="40"/>
        <v>0.04</v>
      </c>
      <c r="G659" s="113">
        <v>42186</v>
      </c>
      <c r="H659" s="13"/>
      <c r="I659" s="26">
        <v>0</v>
      </c>
      <c r="J659" s="27">
        <v>0</v>
      </c>
      <c r="K659" s="26">
        <v>0</v>
      </c>
      <c r="L659" s="42">
        <v>6.5000000000000002E-2</v>
      </c>
      <c r="M659" s="42">
        <v>0.04</v>
      </c>
      <c r="N659" s="81">
        <f t="shared" si="41"/>
        <v>6.5000000000000002E-2</v>
      </c>
      <c r="O659" s="153">
        <f t="shared" si="42"/>
        <v>0.04</v>
      </c>
    </row>
    <row r="660" spans="1:15" s="6" customFormat="1" ht="12.6" customHeight="1">
      <c r="A660" s="116" t="s">
        <v>363</v>
      </c>
      <c r="B660" s="219" t="s">
        <v>364</v>
      </c>
      <c r="C660" s="220">
        <f t="shared" si="39"/>
        <v>8.5000000000000006E-2</v>
      </c>
      <c r="D660" s="225"/>
      <c r="E660" s="155" t="s">
        <v>3515</v>
      </c>
      <c r="F660" s="151">
        <f t="shared" si="40"/>
        <v>0.06</v>
      </c>
      <c r="G660" s="113">
        <v>42186</v>
      </c>
      <c r="H660" s="14"/>
      <c r="I660" s="26">
        <v>0.02</v>
      </c>
      <c r="J660" s="27">
        <v>0</v>
      </c>
      <c r="K660" s="26">
        <v>0</v>
      </c>
      <c r="L660" s="42">
        <v>6.5000000000000002E-2</v>
      </c>
      <c r="M660" s="42">
        <v>0.04</v>
      </c>
      <c r="N660" s="81">
        <f t="shared" si="41"/>
        <v>8.5000000000000006E-2</v>
      </c>
      <c r="O660" s="153">
        <f t="shared" si="42"/>
        <v>0.06</v>
      </c>
    </row>
    <row r="661" spans="1:15" s="6" customFormat="1" ht="12.6" customHeight="1">
      <c r="A661" s="158" t="s">
        <v>2368</v>
      </c>
      <c r="B661" s="219" t="s">
        <v>2369</v>
      </c>
      <c r="C661" s="220">
        <f t="shared" si="39"/>
        <v>0.10500000000000001</v>
      </c>
      <c r="D661" s="225"/>
      <c r="E661" s="155" t="s">
        <v>3516</v>
      </c>
      <c r="F661" s="151">
        <f t="shared" si="40"/>
        <v>0.08</v>
      </c>
      <c r="G661" s="113">
        <v>43922</v>
      </c>
      <c r="H661" s="14"/>
      <c r="I661" s="26">
        <v>0.02</v>
      </c>
      <c r="J661" s="27">
        <v>0</v>
      </c>
      <c r="K661" s="26">
        <v>0.02</v>
      </c>
      <c r="L661" s="42">
        <v>6.5000000000000002E-2</v>
      </c>
      <c r="M661" s="42">
        <v>0.04</v>
      </c>
      <c r="N661" s="81">
        <f t="shared" si="41"/>
        <v>0.10500000000000001</v>
      </c>
      <c r="O661" s="153">
        <f t="shared" si="42"/>
        <v>0.08</v>
      </c>
    </row>
    <row r="662" spans="1:15" s="6" customFormat="1" ht="12.6" customHeight="1">
      <c r="A662" s="116" t="s">
        <v>923</v>
      </c>
      <c r="B662" s="219" t="s">
        <v>924</v>
      </c>
      <c r="C662" s="220">
        <f t="shared" si="39"/>
        <v>8.5000000000000006E-2</v>
      </c>
      <c r="D662" s="225"/>
      <c r="E662" s="155" t="s">
        <v>3517</v>
      </c>
      <c r="F662" s="151">
        <f t="shared" si="40"/>
        <v>0.06</v>
      </c>
      <c r="G662" s="113">
        <v>43647</v>
      </c>
      <c r="H662" s="13"/>
      <c r="I662" s="26">
        <v>0.01</v>
      </c>
      <c r="J662" s="27">
        <v>0.01</v>
      </c>
      <c r="K662" s="26">
        <v>0</v>
      </c>
      <c r="L662" s="42">
        <v>6.5000000000000002E-2</v>
      </c>
      <c r="M662" s="42">
        <v>0.04</v>
      </c>
      <c r="N662" s="81">
        <f t="shared" si="41"/>
        <v>8.5000000000000006E-2</v>
      </c>
      <c r="O662" s="153">
        <f t="shared" si="42"/>
        <v>0.06</v>
      </c>
    </row>
    <row r="663" spans="1:15" s="6" customFormat="1" ht="12.6" customHeight="1">
      <c r="A663" s="116" t="s">
        <v>10</v>
      </c>
      <c r="B663" s="219" t="s">
        <v>11</v>
      </c>
      <c r="C663" s="220">
        <f t="shared" si="39"/>
        <v>7.4999999999999997E-2</v>
      </c>
      <c r="D663" s="225"/>
      <c r="E663" s="155" t="s">
        <v>3518</v>
      </c>
      <c r="F663" s="151">
        <f t="shared" si="40"/>
        <v>0.05</v>
      </c>
      <c r="G663" s="113">
        <v>44652</v>
      </c>
      <c r="H663" s="13"/>
      <c r="I663" s="26">
        <v>0.01</v>
      </c>
      <c r="J663" s="27">
        <v>0</v>
      </c>
      <c r="K663" s="26">
        <v>0</v>
      </c>
      <c r="L663" s="42">
        <v>6.5000000000000002E-2</v>
      </c>
      <c r="M663" s="42">
        <v>0.04</v>
      </c>
      <c r="N663" s="81">
        <f t="shared" si="41"/>
        <v>7.4999999999999997E-2</v>
      </c>
      <c r="O663" s="153">
        <f t="shared" si="42"/>
        <v>0.05</v>
      </c>
    </row>
    <row r="664" spans="1:15" s="6" customFormat="1" ht="12.6" customHeight="1">
      <c r="A664" s="116" t="s">
        <v>142</v>
      </c>
      <c r="B664" s="219" t="s">
        <v>143</v>
      </c>
      <c r="C664" s="220">
        <f t="shared" si="39"/>
        <v>7.4999999999999997E-2</v>
      </c>
      <c r="D664" s="225"/>
      <c r="E664" s="155" t="s">
        <v>3519</v>
      </c>
      <c r="F664" s="151">
        <f t="shared" si="40"/>
        <v>0.05</v>
      </c>
      <c r="G664" s="113">
        <v>42186</v>
      </c>
      <c r="H664" s="14"/>
      <c r="I664" s="26">
        <v>0.01</v>
      </c>
      <c r="J664" s="27">
        <v>0</v>
      </c>
      <c r="K664" s="26">
        <v>0</v>
      </c>
      <c r="L664" s="42">
        <v>6.5000000000000002E-2</v>
      </c>
      <c r="M664" s="42">
        <v>0.04</v>
      </c>
      <c r="N664" s="81">
        <f t="shared" si="41"/>
        <v>7.4999999999999997E-2</v>
      </c>
      <c r="O664" s="153">
        <f t="shared" si="42"/>
        <v>0.05</v>
      </c>
    </row>
    <row r="665" spans="1:15" s="6" customFormat="1" ht="12.6" customHeight="1">
      <c r="A665" s="116" t="s">
        <v>365</v>
      </c>
      <c r="B665" s="219" t="s">
        <v>366</v>
      </c>
      <c r="C665" s="220">
        <f t="shared" si="39"/>
        <v>8.5000000000000006E-2</v>
      </c>
      <c r="D665" s="225"/>
      <c r="E665" s="155" t="s">
        <v>3520</v>
      </c>
      <c r="F665" s="151">
        <f t="shared" si="40"/>
        <v>0.06</v>
      </c>
      <c r="G665" s="113">
        <v>42186</v>
      </c>
      <c r="H665" s="13"/>
      <c r="I665" s="26">
        <v>0.02</v>
      </c>
      <c r="J665" s="27">
        <v>0</v>
      </c>
      <c r="K665" s="26">
        <v>0</v>
      </c>
      <c r="L665" s="42">
        <v>6.5000000000000002E-2</v>
      </c>
      <c r="M665" s="42">
        <v>0.04</v>
      </c>
      <c r="N665" s="81">
        <f t="shared" si="41"/>
        <v>8.5000000000000006E-2</v>
      </c>
      <c r="O665" s="153">
        <f t="shared" si="42"/>
        <v>0.06</v>
      </c>
    </row>
    <row r="666" spans="1:15" s="6" customFormat="1" ht="12.6" customHeight="1">
      <c r="A666" s="116" t="s">
        <v>779</v>
      </c>
      <c r="B666" s="219" t="s">
        <v>787</v>
      </c>
      <c r="C666" s="220">
        <f t="shared" si="39"/>
        <v>8.5000000000000006E-2</v>
      </c>
      <c r="D666" s="225"/>
      <c r="E666" s="155" t="s">
        <v>3521</v>
      </c>
      <c r="F666" s="151">
        <f t="shared" si="40"/>
        <v>0.06</v>
      </c>
      <c r="G666" s="113">
        <v>42186</v>
      </c>
      <c r="H666" s="14"/>
      <c r="I666" s="26">
        <v>7.4999999999999997E-3</v>
      </c>
      <c r="J666" s="27">
        <v>1.2500000000000001E-2</v>
      </c>
      <c r="K666" s="26">
        <v>0</v>
      </c>
      <c r="L666" s="42">
        <v>6.5000000000000002E-2</v>
      </c>
      <c r="M666" s="42">
        <v>0.04</v>
      </c>
      <c r="N666" s="81">
        <f t="shared" si="41"/>
        <v>8.5000000000000006E-2</v>
      </c>
      <c r="O666" s="153">
        <f t="shared" si="42"/>
        <v>0.06</v>
      </c>
    </row>
    <row r="667" spans="1:15" s="6" customFormat="1" ht="12.6" customHeight="1">
      <c r="A667" s="116" t="s">
        <v>788</v>
      </c>
      <c r="B667" s="219" t="s">
        <v>789</v>
      </c>
      <c r="C667" s="220">
        <f t="shared" si="39"/>
        <v>7.2500000000000009E-2</v>
      </c>
      <c r="D667" s="225"/>
      <c r="E667" s="155" t="s">
        <v>3522</v>
      </c>
      <c r="F667" s="151">
        <f t="shared" si="40"/>
        <v>4.7500000000000001E-2</v>
      </c>
      <c r="G667" s="113">
        <v>42186</v>
      </c>
      <c r="H667" s="13"/>
      <c r="I667" s="26">
        <v>7.4999999999999997E-3</v>
      </c>
      <c r="J667" s="27">
        <v>0</v>
      </c>
      <c r="K667" s="26">
        <v>0</v>
      </c>
      <c r="L667" s="42">
        <v>6.5000000000000002E-2</v>
      </c>
      <c r="M667" s="42">
        <v>0.04</v>
      </c>
      <c r="N667" s="81">
        <f t="shared" si="41"/>
        <v>7.2500000000000009E-2</v>
      </c>
      <c r="O667" s="153">
        <f t="shared" si="42"/>
        <v>4.7500000000000001E-2</v>
      </c>
    </row>
    <row r="668" spans="1:15" s="6" customFormat="1" ht="12.6" customHeight="1">
      <c r="A668" s="116" t="s">
        <v>408</v>
      </c>
      <c r="B668" s="219" t="s">
        <v>409</v>
      </c>
      <c r="C668" s="220">
        <f t="shared" si="39"/>
        <v>7.4999999999999997E-2</v>
      </c>
      <c r="D668" s="225"/>
      <c r="E668" s="155" t="s">
        <v>3523</v>
      </c>
      <c r="F668" s="151">
        <f t="shared" si="40"/>
        <v>0.05</v>
      </c>
      <c r="G668" s="113">
        <v>42186</v>
      </c>
      <c r="H668" s="13"/>
      <c r="I668" s="26">
        <v>0.01</v>
      </c>
      <c r="J668" s="27">
        <v>0</v>
      </c>
      <c r="K668" s="26">
        <v>0</v>
      </c>
      <c r="L668" s="42">
        <v>6.5000000000000002E-2</v>
      </c>
      <c r="M668" s="42">
        <v>0.04</v>
      </c>
      <c r="N668" s="81">
        <f t="shared" si="41"/>
        <v>7.4999999999999997E-2</v>
      </c>
      <c r="O668" s="153">
        <f t="shared" si="42"/>
        <v>0.05</v>
      </c>
    </row>
    <row r="669" spans="1:15" s="6" customFormat="1" ht="12.6" customHeight="1">
      <c r="A669" s="116" t="s">
        <v>486</v>
      </c>
      <c r="B669" s="219" t="s">
        <v>487</v>
      </c>
      <c r="C669" s="220">
        <f t="shared" si="39"/>
        <v>0.08</v>
      </c>
      <c r="D669" s="225"/>
      <c r="E669" s="155" t="s">
        <v>3524</v>
      </c>
      <c r="F669" s="151">
        <f t="shared" si="40"/>
        <v>5.5E-2</v>
      </c>
      <c r="G669" s="113">
        <v>42917</v>
      </c>
      <c r="H669" s="14"/>
      <c r="I669" s="26">
        <v>1.4999999999999999E-2</v>
      </c>
      <c r="J669" s="27">
        <v>0</v>
      </c>
      <c r="K669" s="26">
        <v>0</v>
      </c>
      <c r="L669" s="42">
        <v>6.5000000000000002E-2</v>
      </c>
      <c r="M669" s="42">
        <v>0.04</v>
      </c>
      <c r="N669" s="81">
        <f t="shared" si="41"/>
        <v>0.08</v>
      </c>
      <c r="O669" s="153">
        <f t="shared" si="42"/>
        <v>5.5E-2</v>
      </c>
    </row>
    <row r="670" spans="1:15" s="6" customFormat="1" ht="12.6" customHeight="1">
      <c r="A670" s="116" t="s">
        <v>56</v>
      </c>
      <c r="B670" s="219" t="s">
        <v>57</v>
      </c>
      <c r="C670" s="220">
        <f t="shared" si="39"/>
        <v>8.5000000000000006E-2</v>
      </c>
      <c r="D670" s="225"/>
      <c r="E670" s="155" t="s">
        <v>3525</v>
      </c>
      <c r="F670" s="151">
        <f t="shared" si="40"/>
        <v>0.06</v>
      </c>
      <c r="G670" s="113">
        <v>42186</v>
      </c>
      <c r="H670" s="13"/>
      <c r="I670" s="26">
        <v>0.01</v>
      </c>
      <c r="J670" s="27">
        <v>0.01</v>
      </c>
      <c r="K670" s="26">
        <v>0</v>
      </c>
      <c r="L670" s="42">
        <v>6.5000000000000002E-2</v>
      </c>
      <c r="M670" s="42">
        <v>0.04</v>
      </c>
      <c r="N670" s="81">
        <f t="shared" si="41"/>
        <v>8.5000000000000006E-2</v>
      </c>
      <c r="O670" s="153">
        <f t="shared" si="42"/>
        <v>0.06</v>
      </c>
    </row>
    <row r="671" spans="1:15" s="6" customFormat="1" ht="12.6" customHeight="1">
      <c r="A671" s="116" t="s">
        <v>1319</v>
      </c>
      <c r="B671" s="219" t="s">
        <v>284</v>
      </c>
      <c r="C671" s="220">
        <f t="shared" si="39"/>
        <v>0.09</v>
      </c>
      <c r="D671" s="225"/>
      <c r="E671" s="155" t="s">
        <v>3526</v>
      </c>
      <c r="F671" s="151">
        <f t="shared" si="40"/>
        <v>6.5000000000000002E-2</v>
      </c>
      <c r="G671" s="113">
        <v>42186</v>
      </c>
      <c r="H671" s="13"/>
      <c r="I671" s="26">
        <v>0.02</v>
      </c>
      <c r="J671" s="27">
        <v>5.0000000000000001E-3</v>
      </c>
      <c r="K671" s="26">
        <v>0</v>
      </c>
      <c r="L671" s="42">
        <v>6.5000000000000002E-2</v>
      </c>
      <c r="M671" s="42">
        <v>0.04</v>
      </c>
      <c r="N671" s="81">
        <f t="shared" si="41"/>
        <v>0.09</v>
      </c>
      <c r="O671" s="153">
        <f t="shared" si="42"/>
        <v>6.5000000000000002E-2</v>
      </c>
    </row>
    <row r="672" spans="1:15" s="6" customFormat="1" ht="12.6" customHeight="1">
      <c r="A672" s="116" t="s">
        <v>1321</v>
      </c>
      <c r="B672" s="219" t="s">
        <v>566</v>
      </c>
      <c r="C672" s="220">
        <f t="shared" si="39"/>
        <v>8.5000000000000006E-2</v>
      </c>
      <c r="D672" s="225"/>
      <c r="E672" s="155" t="s">
        <v>3527</v>
      </c>
      <c r="F672" s="151">
        <f t="shared" si="40"/>
        <v>0.06</v>
      </c>
      <c r="G672" s="113">
        <v>42186</v>
      </c>
      <c r="H672" s="13"/>
      <c r="I672" s="26">
        <v>1.4999999999999999E-2</v>
      </c>
      <c r="J672" s="27">
        <v>5.0000000000000001E-3</v>
      </c>
      <c r="K672" s="26">
        <v>0</v>
      </c>
      <c r="L672" s="42">
        <v>6.5000000000000002E-2</v>
      </c>
      <c r="M672" s="42">
        <v>0.04</v>
      </c>
      <c r="N672" s="81">
        <f t="shared" si="41"/>
        <v>8.5000000000000006E-2</v>
      </c>
      <c r="O672" s="153">
        <f t="shared" si="42"/>
        <v>0.06</v>
      </c>
    </row>
    <row r="673" spans="1:15" s="6" customFormat="1" ht="12.6" customHeight="1">
      <c r="A673" s="116" t="s">
        <v>1320</v>
      </c>
      <c r="B673" s="219" t="s">
        <v>1195</v>
      </c>
      <c r="C673" s="220">
        <f t="shared" si="39"/>
        <v>8.7500000000000008E-2</v>
      </c>
      <c r="D673" s="225"/>
      <c r="E673" s="155" t="s">
        <v>3528</v>
      </c>
      <c r="F673" s="151">
        <f t="shared" si="40"/>
        <v>6.25E-2</v>
      </c>
      <c r="G673" s="113">
        <v>43831</v>
      </c>
      <c r="H673" s="13"/>
      <c r="I673" s="26">
        <v>1.7500000000000002E-2</v>
      </c>
      <c r="J673" s="27">
        <v>5.0000000000000001E-3</v>
      </c>
      <c r="K673" s="26">
        <v>0</v>
      </c>
      <c r="L673" s="42">
        <v>6.5000000000000002E-2</v>
      </c>
      <c r="M673" s="42">
        <v>0.04</v>
      </c>
      <c r="N673" s="81">
        <f t="shared" si="41"/>
        <v>8.7500000000000008E-2</v>
      </c>
      <c r="O673" s="153">
        <f t="shared" si="42"/>
        <v>6.25E-2</v>
      </c>
    </row>
    <row r="674" spans="1:15" s="6" customFormat="1" ht="12.6" customHeight="1">
      <c r="A674" s="116" t="s">
        <v>144</v>
      </c>
      <c r="B674" s="219" t="s">
        <v>145</v>
      </c>
      <c r="C674" s="220">
        <f t="shared" si="39"/>
        <v>0.09</v>
      </c>
      <c r="D674" s="225"/>
      <c r="E674" s="155" t="s">
        <v>3529</v>
      </c>
      <c r="F674" s="151">
        <f t="shared" si="40"/>
        <v>6.5000000000000002E-2</v>
      </c>
      <c r="G674" s="113">
        <v>42186</v>
      </c>
      <c r="H674" s="14"/>
      <c r="I674" s="26">
        <v>0.01</v>
      </c>
      <c r="J674" s="27">
        <v>1.4999999999999999E-2</v>
      </c>
      <c r="K674" s="26">
        <v>0</v>
      </c>
      <c r="L674" s="42">
        <v>6.5000000000000002E-2</v>
      </c>
      <c r="M674" s="42">
        <v>0.04</v>
      </c>
      <c r="N674" s="81">
        <f t="shared" si="41"/>
        <v>0.09</v>
      </c>
      <c r="O674" s="153">
        <f t="shared" si="42"/>
        <v>6.5000000000000002E-2</v>
      </c>
    </row>
    <row r="675" spans="1:15" s="6" customFormat="1" ht="12.6" customHeight="1">
      <c r="A675" s="116" t="s">
        <v>200</v>
      </c>
      <c r="B675" s="219" t="s">
        <v>201</v>
      </c>
      <c r="C675" s="220">
        <f t="shared" si="39"/>
        <v>7.4999999999999997E-2</v>
      </c>
      <c r="D675" s="225"/>
      <c r="E675" s="155" t="s">
        <v>3530</v>
      </c>
      <c r="F675" s="151">
        <f t="shared" si="40"/>
        <v>0.05</v>
      </c>
      <c r="G675" s="113">
        <v>42186</v>
      </c>
      <c r="H675" s="13"/>
      <c r="I675" s="26">
        <v>0.01</v>
      </c>
      <c r="J675" s="27">
        <v>0</v>
      </c>
      <c r="K675" s="26">
        <v>0</v>
      </c>
      <c r="L675" s="42">
        <v>6.5000000000000002E-2</v>
      </c>
      <c r="M675" s="42">
        <v>0.04</v>
      </c>
      <c r="N675" s="81">
        <f t="shared" si="41"/>
        <v>7.4999999999999997E-2</v>
      </c>
      <c r="O675" s="153">
        <f t="shared" si="42"/>
        <v>0.05</v>
      </c>
    </row>
    <row r="676" spans="1:15" s="6" customFormat="1" ht="12.6" customHeight="1">
      <c r="A676" s="116" t="s">
        <v>982</v>
      </c>
      <c r="B676" s="219" t="s">
        <v>983</v>
      </c>
      <c r="C676" s="220">
        <f t="shared" si="39"/>
        <v>8.2000000000000003E-2</v>
      </c>
      <c r="D676" s="225"/>
      <c r="E676" s="155" t="s">
        <v>3531</v>
      </c>
      <c r="F676" s="151">
        <f t="shared" si="40"/>
        <v>5.7000000000000002E-2</v>
      </c>
      <c r="G676" s="113">
        <v>44927</v>
      </c>
      <c r="H676" s="14"/>
      <c r="I676" s="26">
        <v>7.0000000000000001E-3</v>
      </c>
      <c r="J676" s="27">
        <v>0.01</v>
      </c>
      <c r="K676" s="26">
        <v>0</v>
      </c>
      <c r="L676" s="42">
        <v>6.5000000000000002E-2</v>
      </c>
      <c r="M676" s="42">
        <v>0.04</v>
      </c>
      <c r="N676" s="81">
        <f t="shared" si="41"/>
        <v>8.2000000000000003E-2</v>
      </c>
      <c r="O676" s="153">
        <f t="shared" si="42"/>
        <v>5.7000000000000002E-2</v>
      </c>
    </row>
    <row r="677" spans="1:15" s="6" customFormat="1" ht="12.6" customHeight="1">
      <c r="A677" s="116" t="s">
        <v>628</v>
      </c>
      <c r="B677" s="219" t="s">
        <v>629</v>
      </c>
      <c r="C677" s="220">
        <f t="shared" si="39"/>
        <v>7.0000000000000007E-2</v>
      </c>
      <c r="D677" s="225"/>
      <c r="E677" s="155" t="s">
        <v>3532</v>
      </c>
      <c r="F677" s="151">
        <f t="shared" si="40"/>
        <v>4.4999999999999998E-2</v>
      </c>
      <c r="G677" s="113">
        <v>43922</v>
      </c>
      <c r="H677" s="13"/>
      <c r="I677" s="26">
        <v>5.0000000000000001E-3</v>
      </c>
      <c r="J677" s="27">
        <v>0</v>
      </c>
      <c r="K677" s="26">
        <v>0</v>
      </c>
      <c r="L677" s="42">
        <v>6.5000000000000002E-2</v>
      </c>
      <c r="M677" s="42">
        <v>0.04</v>
      </c>
      <c r="N677" s="81">
        <f t="shared" si="41"/>
        <v>7.0000000000000007E-2</v>
      </c>
      <c r="O677" s="153">
        <f t="shared" si="42"/>
        <v>4.4999999999999998E-2</v>
      </c>
    </row>
    <row r="678" spans="1:15" s="6" customFormat="1" ht="12.6" customHeight="1">
      <c r="A678" s="116" t="s">
        <v>458</v>
      </c>
      <c r="B678" s="219" t="s">
        <v>459</v>
      </c>
      <c r="C678" s="220">
        <f t="shared" si="39"/>
        <v>9.4750000000000001E-2</v>
      </c>
      <c r="D678" s="225"/>
      <c r="E678" s="155" t="s">
        <v>3533</v>
      </c>
      <c r="F678" s="151">
        <f t="shared" si="40"/>
        <v>6.9750000000000006E-2</v>
      </c>
      <c r="G678" s="113">
        <v>42826</v>
      </c>
      <c r="H678" s="13"/>
      <c r="I678" s="26">
        <v>1.4749999999999999E-2</v>
      </c>
      <c r="J678" s="27">
        <v>1.4999999999999999E-2</v>
      </c>
      <c r="K678" s="26">
        <v>0</v>
      </c>
      <c r="L678" s="42">
        <v>6.5000000000000002E-2</v>
      </c>
      <c r="M678" s="42">
        <v>0.04</v>
      </c>
      <c r="N678" s="81">
        <f t="shared" si="41"/>
        <v>9.4750000000000001E-2</v>
      </c>
      <c r="O678" s="153">
        <f t="shared" si="42"/>
        <v>6.9750000000000006E-2</v>
      </c>
    </row>
    <row r="679" spans="1:15" s="6" customFormat="1" ht="12.6" customHeight="1">
      <c r="A679" s="158" t="s">
        <v>1701</v>
      </c>
      <c r="B679" s="219" t="s">
        <v>1702</v>
      </c>
      <c r="C679" s="220">
        <f t="shared" si="39"/>
        <v>0.11475</v>
      </c>
      <c r="D679" s="225"/>
      <c r="E679" s="155" t="s">
        <v>3534</v>
      </c>
      <c r="F679" s="151">
        <f t="shared" si="40"/>
        <v>8.9749999999999996E-2</v>
      </c>
      <c r="G679" s="113">
        <v>42826</v>
      </c>
      <c r="H679" s="13"/>
      <c r="I679" s="26">
        <v>1.4749999999999999E-2</v>
      </c>
      <c r="J679" s="27">
        <v>1.4999999999999999E-2</v>
      </c>
      <c r="K679" s="26">
        <v>0.02</v>
      </c>
      <c r="L679" s="42">
        <v>6.5000000000000002E-2</v>
      </c>
      <c r="M679" s="42">
        <v>0.04</v>
      </c>
      <c r="N679" s="81">
        <f t="shared" si="41"/>
        <v>0.11475</v>
      </c>
      <c r="O679" s="153">
        <f t="shared" si="42"/>
        <v>8.9749999999999996E-2</v>
      </c>
    </row>
    <row r="680" spans="1:15" s="6" customFormat="1" ht="12.6" customHeight="1">
      <c r="A680" s="158" t="s">
        <v>1362</v>
      </c>
      <c r="B680" s="219" t="s">
        <v>1309</v>
      </c>
      <c r="C680" s="220">
        <f t="shared" si="39"/>
        <v>0.10475000000000001</v>
      </c>
      <c r="D680" s="225"/>
      <c r="E680" s="155" t="s">
        <v>3535</v>
      </c>
      <c r="F680" s="151">
        <f t="shared" si="40"/>
        <v>7.9750000000000001E-2</v>
      </c>
      <c r="G680" s="113">
        <v>42826</v>
      </c>
      <c r="H680" s="14"/>
      <c r="I680" s="26">
        <v>1.4749999999999999E-2</v>
      </c>
      <c r="J680" s="27">
        <v>1.4999999999999999E-2</v>
      </c>
      <c r="K680" s="26">
        <v>0.01</v>
      </c>
      <c r="L680" s="42">
        <v>6.5000000000000002E-2</v>
      </c>
      <c r="M680" s="42">
        <v>0.04</v>
      </c>
      <c r="N680" s="81">
        <f t="shared" si="41"/>
        <v>0.10475000000000001</v>
      </c>
      <c r="O680" s="153">
        <f t="shared" si="42"/>
        <v>7.9750000000000001E-2</v>
      </c>
    </row>
    <row r="681" spans="1:15" s="6" customFormat="1" ht="12.6" customHeight="1">
      <c r="A681" s="158" t="s">
        <v>1363</v>
      </c>
      <c r="B681" s="219" t="s">
        <v>1312</v>
      </c>
      <c r="C681" s="220">
        <f t="shared" si="39"/>
        <v>0.10475000000000001</v>
      </c>
      <c r="D681" s="225"/>
      <c r="E681" s="155" t="s">
        <v>3536</v>
      </c>
      <c r="F681" s="151">
        <f t="shared" si="40"/>
        <v>7.9750000000000001E-2</v>
      </c>
      <c r="G681" s="113">
        <v>42826</v>
      </c>
      <c r="H681" s="13"/>
      <c r="I681" s="26">
        <v>1.4749999999999999E-2</v>
      </c>
      <c r="J681" s="27">
        <v>1.4999999999999999E-2</v>
      </c>
      <c r="K681" s="26">
        <v>0.01</v>
      </c>
      <c r="L681" s="42">
        <v>6.5000000000000002E-2</v>
      </c>
      <c r="M681" s="42">
        <v>0.04</v>
      </c>
      <c r="N681" s="81">
        <f t="shared" si="41"/>
        <v>0.10475000000000001</v>
      </c>
      <c r="O681" s="153">
        <f t="shared" si="42"/>
        <v>7.9750000000000001E-2</v>
      </c>
    </row>
    <row r="682" spans="1:15" s="6" customFormat="1" ht="12.6" customHeight="1">
      <c r="A682" s="158" t="s">
        <v>1395</v>
      </c>
      <c r="B682" s="219" t="s">
        <v>1313</v>
      </c>
      <c r="C682" s="220">
        <f t="shared" si="39"/>
        <v>0.10475000000000001</v>
      </c>
      <c r="D682" s="225"/>
      <c r="E682" s="155" t="s">
        <v>3537</v>
      </c>
      <c r="F682" s="151">
        <f t="shared" si="40"/>
        <v>7.9750000000000001E-2</v>
      </c>
      <c r="G682" s="113">
        <v>42826</v>
      </c>
      <c r="H682" s="14"/>
      <c r="I682" s="26">
        <v>1.4749999999999999E-2</v>
      </c>
      <c r="J682" s="27">
        <v>1.4999999999999999E-2</v>
      </c>
      <c r="K682" s="26">
        <v>0.01</v>
      </c>
      <c r="L682" s="42">
        <v>6.5000000000000002E-2</v>
      </c>
      <c r="M682" s="42">
        <v>0.04</v>
      </c>
      <c r="N682" s="81">
        <f t="shared" si="41"/>
        <v>0.10475000000000001</v>
      </c>
      <c r="O682" s="153">
        <f t="shared" si="42"/>
        <v>7.9750000000000001E-2</v>
      </c>
    </row>
    <row r="683" spans="1:15" s="6" customFormat="1" ht="12.6" customHeight="1">
      <c r="A683" s="158" t="s">
        <v>811</v>
      </c>
      <c r="B683" s="219" t="s">
        <v>1285</v>
      </c>
      <c r="C683" s="220">
        <f t="shared" si="39"/>
        <v>0.10475000000000001</v>
      </c>
      <c r="D683" s="225"/>
      <c r="E683" s="155" t="s">
        <v>3538</v>
      </c>
      <c r="F683" s="151">
        <f t="shared" si="40"/>
        <v>7.9750000000000001E-2</v>
      </c>
      <c r="G683" s="113">
        <v>42826</v>
      </c>
      <c r="H683" s="14"/>
      <c r="I683" s="26">
        <v>1.4749999999999999E-2</v>
      </c>
      <c r="J683" s="27">
        <v>1.4999999999999999E-2</v>
      </c>
      <c r="K683" s="26">
        <v>0.01</v>
      </c>
      <c r="L683" s="42">
        <v>6.5000000000000002E-2</v>
      </c>
      <c r="M683" s="42">
        <v>0.04</v>
      </c>
      <c r="N683" s="81">
        <f t="shared" si="41"/>
        <v>0.10475000000000001</v>
      </c>
      <c r="O683" s="153">
        <f t="shared" si="42"/>
        <v>7.9750000000000001E-2</v>
      </c>
    </row>
    <row r="684" spans="1:15" s="6" customFormat="1" ht="12.6" customHeight="1">
      <c r="A684" s="158" t="s">
        <v>1366</v>
      </c>
      <c r="B684" s="219" t="s">
        <v>1307</v>
      </c>
      <c r="C684" s="220">
        <f t="shared" si="39"/>
        <v>0.10475000000000001</v>
      </c>
      <c r="D684" s="225"/>
      <c r="E684" s="155" t="s">
        <v>3539</v>
      </c>
      <c r="F684" s="151">
        <f t="shared" si="40"/>
        <v>7.9750000000000001E-2</v>
      </c>
      <c r="G684" s="113">
        <v>42826</v>
      </c>
      <c r="H684" s="13"/>
      <c r="I684" s="26">
        <v>1.4749999999999999E-2</v>
      </c>
      <c r="J684" s="27">
        <v>1.4999999999999999E-2</v>
      </c>
      <c r="K684" s="26">
        <v>0.01</v>
      </c>
      <c r="L684" s="42">
        <v>6.5000000000000002E-2</v>
      </c>
      <c r="M684" s="42">
        <v>0.04</v>
      </c>
      <c r="N684" s="81">
        <f t="shared" si="41"/>
        <v>0.10475000000000001</v>
      </c>
      <c r="O684" s="153">
        <f t="shared" si="42"/>
        <v>7.9750000000000001E-2</v>
      </c>
    </row>
    <row r="685" spans="1:15" s="6" customFormat="1" ht="12.6" customHeight="1">
      <c r="A685" s="158" t="s">
        <v>1369</v>
      </c>
      <c r="B685" s="219" t="s">
        <v>1326</v>
      </c>
      <c r="C685" s="220">
        <f t="shared" si="39"/>
        <v>0.10475000000000001</v>
      </c>
      <c r="D685" s="225"/>
      <c r="E685" s="155" t="s">
        <v>3540</v>
      </c>
      <c r="F685" s="151">
        <f t="shared" si="40"/>
        <v>7.9750000000000001E-2</v>
      </c>
      <c r="G685" s="113">
        <v>42826</v>
      </c>
      <c r="H685" s="13"/>
      <c r="I685" s="26">
        <v>1.4749999999999999E-2</v>
      </c>
      <c r="J685" s="27">
        <v>1.4999999999999999E-2</v>
      </c>
      <c r="K685" s="26">
        <v>0.01</v>
      </c>
      <c r="L685" s="42">
        <v>6.5000000000000002E-2</v>
      </c>
      <c r="M685" s="42">
        <v>0.04</v>
      </c>
      <c r="N685" s="81">
        <f t="shared" si="41"/>
        <v>0.10475000000000001</v>
      </c>
      <c r="O685" s="153">
        <f t="shared" si="42"/>
        <v>7.9750000000000001E-2</v>
      </c>
    </row>
    <row r="686" spans="1:15" s="6" customFormat="1" ht="12.6" customHeight="1">
      <c r="A686" s="158" t="s">
        <v>1864</v>
      </c>
      <c r="B686" s="219" t="s">
        <v>1865</v>
      </c>
      <c r="C686" s="220">
        <f t="shared" si="39"/>
        <v>0.10475000000000001</v>
      </c>
      <c r="D686" s="225"/>
      <c r="E686" s="155" t="s">
        <v>3541</v>
      </c>
      <c r="F686" s="151">
        <f t="shared" si="40"/>
        <v>7.9750000000000001E-2</v>
      </c>
      <c r="G686" s="113">
        <v>43101</v>
      </c>
      <c r="H686" s="13"/>
      <c r="I686" s="26">
        <v>1.4749999999999999E-2</v>
      </c>
      <c r="J686" s="27">
        <v>1.4999999999999999E-2</v>
      </c>
      <c r="K686" s="26">
        <v>0.01</v>
      </c>
      <c r="L686" s="42">
        <v>6.5000000000000002E-2</v>
      </c>
      <c r="M686" s="42">
        <v>0.04</v>
      </c>
      <c r="N686" s="81">
        <f t="shared" si="41"/>
        <v>0.10475000000000001</v>
      </c>
      <c r="O686" s="153">
        <f t="shared" si="42"/>
        <v>7.9750000000000001E-2</v>
      </c>
    </row>
    <row r="687" spans="1:15" s="6" customFormat="1" ht="12.6" customHeight="1">
      <c r="A687" s="158" t="s">
        <v>1779</v>
      </c>
      <c r="B687" s="219" t="s">
        <v>1780</v>
      </c>
      <c r="C687" s="220">
        <f t="shared" si="39"/>
        <v>0.10475000000000001</v>
      </c>
      <c r="D687" s="225"/>
      <c r="E687" s="155" t="s">
        <v>3542</v>
      </c>
      <c r="F687" s="151">
        <f t="shared" si="40"/>
        <v>7.9750000000000001E-2</v>
      </c>
      <c r="G687" s="113">
        <v>42826</v>
      </c>
      <c r="H687" s="13"/>
      <c r="I687" s="26">
        <v>1.4749999999999999E-2</v>
      </c>
      <c r="J687" s="27">
        <v>1.4999999999999999E-2</v>
      </c>
      <c r="K687" s="26">
        <v>0.01</v>
      </c>
      <c r="L687" s="42">
        <v>6.5000000000000002E-2</v>
      </c>
      <c r="M687" s="42">
        <v>0.04</v>
      </c>
      <c r="N687" s="81">
        <f t="shared" si="41"/>
        <v>0.10475000000000001</v>
      </c>
      <c r="O687" s="153">
        <f t="shared" si="42"/>
        <v>7.9750000000000001E-2</v>
      </c>
    </row>
    <row r="688" spans="1:15" s="6" customFormat="1" ht="12.6" customHeight="1">
      <c r="A688" s="158" t="s">
        <v>1862</v>
      </c>
      <c r="B688" s="219" t="s">
        <v>1863</v>
      </c>
      <c r="C688" s="220">
        <f t="shared" si="39"/>
        <v>0.10475000000000001</v>
      </c>
      <c r="D688" s="225"/>
      <c r="E688" s="155" t="s">
        <v>3543</v>
      </c>
      <c r="F688" s="151">
        <f t="shared" si="40"/>
        <v>7.9750000000000001E-2</v>
      </c>
      <c r="G688" s="113">
        <v>43101</v>
      </c>
      <c r="H688" s="13"/>
      <c r="I688" s="26">
        <v>1.4749999999999999E-2</v>
      </c>
      <c r="J688" s="27">
        <v>1.4999999999999999E-2</v>
      </c>
      <c r="K688" s="26">
        <v>0.01</v>
      </c>
      <c r="L688" s="42">
        <v>6.5000000000000002E-2</v>
      </c>
      <c r="M688" s="42">
        <v>0.04</v>
      </c>
      <c r="N688" s="81">
        <f t="shared" si="41"/>
        <v>0.10475000000000001</v>
      </c>
      <c r="O688" s="153">
        <f t="shared" si="42"/>
        <v>7.9750000000000001E-2</v>
      </c>
    </row>
    <row r="689" spans="1:15" s="6" customFormat="1" ht="12.6" customHeight="1">
      <c r="A689" s="158" t="s">
        <v>2066</v>
      </c>
      <c r="B689" s="219" t="s">
        <v>2067</v>
      </c>
      <c r="C689" s="220">
        <f t="shared" si="39"/>
        <v>0.10475000000000001</v>
      </c>
      <c r="D689" s="225"/>
      <c r="E689" s="155" t="s">
        <v>3544</v>
      </c>
      <c r="F689" s="151">
        <f t="shared" si="40"/>
        <v>7.9750000000000001E-2</v>
      </c>
      <c r="G689" s="113">
        <v>43374</v>
      </c>
      <c r="H689" s="13"/>
      <c r="I689" s="26">
        <v>1.4749999999999999E-2</v>
      </c>
      <c r="J689" s="27">
        <v>1.4999999999999999E-2</v>
      </c>
      <c r="K689" s="26">
        <v>0.01</v>
      </c>
      <c r="L689" s="42">
        <v>6.5000000000000002E-2</v>
      </c>
      <c r="M689" s="42">
        <v>0.04</v>
      </c>
      <c r="N689" s="81">
        <f t="shared" si="41"/>
        <v>0.10475000000000001</v>
      </c>
      <c r="O689" s="153">
        <f t="shared" si="42"/>
        <v>7.9750000000000001E-2</v>
      </c>
    </row>
    <row r="690" spans="1:15" s="6" customFormat="1" ht="12.6" customHeight="1">
      <c r="A690" s="158" t="s">
        <v>1734</v>
      </c>
      <c r="B690" s="219" t="s">
        <v>1735</v>
      </c>
      <c r="C690" s="220">
        <f>SUM(N690)</f>
        <v>0.10475000000000001</v>
      </c>
      <c r="D690" s="225"/>
      <c r="E690" s="155" t="s">
        <v>3545</v>
      </c>
      <c r="F690" s="151">
        <f t="shared" si="40"/>
        <v>7.9750000000000001E-2</v>
      </c>
      <c r="G690" s="113">
        <v>42826</v>
      </c>
      <c r="H690" s="13"/>
      <c r="I690" s="26">
        <v>1.4749999999999999E-2</v>
      </c>
      <c r="J690" s="27">
        <v>1.4999999999999999E-2</v>
      </c>
      <c r="K690" s="26">
        <v>0.01</v>
      </c>
      <c r="L690" s="42">
        <v>6.5000000000000002E-2</v>
      </c>
      <c r="M690" s="42">
        <v>0.04</v>
      </c>
      <c r="N690" s="81">
        <f t="shared" si="41"/>
        <v>0.10475000000000001</v>
      </c>
      <c r="O690" s="153">
        <f t="shared" si="42"/>
        <v>7.9750000000000001E-2</v>
      </c>
    </row>
    <row r="691" spans="1:15" s="6" customFormat="1" ht="12.6" customHeight="1">
      <c r="A691" s="116" t="s">
        <v>798</v>
      </c>
      <c r="B691" s="219" t="s">
        <v>799</v>
      </c>
      <c r="C691" s="220">
        <f t="shared" si="39"/>
        <v>0.08</v>
      </c>
      <c r="D691" s="225"/>
      <c r="E691" s="155" t="s">
        <v>3546</v>
      </c>
      <c r="F691" s="151">
        <f t="shared" si="40"/>
        <v>5.5E-2</v>
      </c>
      <c r="G691" s="113">
        <v>44743</v>
      </c>
      <c r="H691" s="14"/>
      <c r="I691" s="26">
        <v>1.4999999999999999E-2</v>
      </c>
      <c r="J691" s="27">
        <v>0</v>
      </c>
      <c r="K691" s="26">
        <v>0</v>
      </c>
      <c r="L691" s="42">
        <v>6.5000000000000002E-2</v>
      </c>
      <c r="M691" s="42">
        <v>0.04</v>
      </c>
      <c r="N691" s="81">
        <f t="shared" si="41"/>
        <v>0.08</v>
      </c>
      <c r="O691" s="153">
        <f t="shared" si="42"/>
        <v>5.5E-2</v>
      </c>
    </row>
    <row r="692" spans="1:15" s="6" customFormat="1" ht="12.6" customHeight="1">
      <c r="A692" s="116" t="s">
        <v>1496</v>
      </c>
      <c r="B692" s="219" t="s">
        <v>1497</v>
      </c>
      <c r="C692" s="220">
        <f t="shared" si="39"/>
        <v>7.4999999999999997E-2</v>
      </c>
      <c r="D692" s="225"/>
      <c r="E692" s="155" t="s">
        <v>3547</v>
      </c>
      <c r="F692" s="151">
        <f t="shared" si="40"/>
        <v>0.05</v>
      </c>
      <c r="G692" s="113">
        <v>42186</v>
      </c>
      <c r="H692" s="13"/>
      <c r="I692" s="26">
        <v>0.01</v>
      </c>
      <c r="J692" s="27">
        <v>0</v>
      </c>
      <c r="K692" s="26">
        <v>0</v>
      </c>
      <c r="L692" s="42">
        <v>6.5000000000000002E-2</v>
      </c>
      <c r="M692" s="42">
        <v>0.04</v>
      </c>
      <c r="N692" s="81">
        <f t="shared" si="41"/>
        <v>7.4999999999999997E-2</v>
      </c>
      <c r="O692" s="153">
        <f t="shared" si="42"/>
        <v>0.05</v>
      </c>
    </row>
    <row r="693" spans="1:15" s="6" customFormat="1" ht="12.6" customHeight="1">
      <c r="A693" s="116" t="s">
        <v>586</v>
      </c>
      <c r="B693" s="219" t="s">
        <v>587</v>
      </c>
      <c r="C693" s="220">
        <f t="shared" si="39"/>
        <v>0.08</v>
      </c>
      <c r="D693" s="225"/>
      <c r="E693" s="155" t="s">
        <v>3548</v>
      </c>
      <c r="F693" s="151">
        <f t="shared" si="40"/>
        <v>5.5E-2</v>
      </c>
      <c r="G693" s="113">
        <v>42186</v>
      </c>
      <c r="H693" s="14"/>
      <c r="I693" s="26">
        <v>0.01</v>
      </c>
      <c r="J693" s="27">
        <v>5.0000000000000001E-3</v>
      </c>
      <c r="K693" s="26">
        <v>0</v>
      </c>
      <c r="L693" s="42">
        <v>6.5000000000000002E-2</v>
      </c>
      <c r="M693" s="42">
        <v>0.04</v>
      </c>
      <c r="N693" s="81">
        <f t="shared" si="41"/>
        <v>0.08</v>
      </c>
      <c r="O693" s="153">
        <f t="shared" si="42"/>
        <v>5.5E-2</v>
      </c>
    </row>
    <row r="694" spans="1:15" s="6" customFormat="1" ht="12.6" customHeight="1">
      <c r="A694" s="116" t="s">
        <v>873</v>
      </c>
      <c r="B694" s="219" t="s">
        <v>874</v>
      </c>
      <c r="C694" s="220">
        <f t="shared" si="39"/>
        <v>7.4999999999999997E-2</v>
      </c>
      <c r="D694" s="225"/>
      <c r="E694" s="155" t="s">
        <v>3549</v>
      </c>
      <c r="F694" s="151">
        <f t="shared" si="40"/>
        <v>0.05</v>
      </c>
      <c r="G694" s="113">
        <v>42186</v>
      </c>
      <c r="H694" s="13"/>
      <c r="I694" s="26">
        <v>0.01</v>
      </c>
      <c r="J694" s="27">
        <v>0</v>
      </c>
      <c r="K694" s="26">
        <v>0</v>
      </c>
      <c r="L694" s="42">
        <v>6.5000000000000002E-2</v>
      </c>
      <c r="M694" s="42">
        <v>0.04</v>
      </c>
      <c r="N694" s="81">
        <f t="shared" si="41"/>
        <v>7.4999999999999997E-2</v>
      </c>
      <c r="O694" s="153">
        <f t="shared" si="42"/>
        <v>0.05</v>
      </c>
    </row>
    <row r="695" spans="1:15" s="6" customFormat="1" ht="12.6" customHeight="1">
      <c r="A695" s="116" t="s">
        <v>875</v>
      </c>
      <c r="B695" s="219" t="s">
        <v>876</v>
      </c>
      <c r="C695" s="220">
        <f t="shared" si="39"/>
        <v>8.5000000000000006E-2</v>
      </c>
      <c r="D695" s="225"/>
      <c r="E695" s="155" t="s">
        <v>3550</v>
      </c>
      <c r="F695" s="151">
        <f t="shared" si="40"/>
        <v>0.06</v>
      </c>
      <c r="G695" s="113">
        <v>42186</v>
      </c>
      <c r="H695" s="13"/>
      <c r="I695" s="26">
        <v>0.01</v>
      </c>
      <c r="J695" s="27">
        <v>0.01</v>
      </c>
      <c r="K695" s="26">
        <v>0</v>
      </c>
      <c r="L695" s="42">
        <v>6.5000000000000002E-2</v>
      </c>
      <c r="M695" s="42">
        <v>0.04</v>
      </c>
      <c r="N695" s="81">
        <f t="shared" si="41"/>
        <v>8.5000000000000006E-2</v>
      </c>
      <c r="O695" s="153">
        <f t="shared" si="42"/>
        <v>0.06</v>
      </c>
    </row>
    <row r="696" spans="1:15" s="6" customFormat="1" ht="12.6" customHeight="1">
      <c r="A696" s="116" t="s">
        <v>743</v>
      </c>
      <c r="B696" s="219" t="s">
        <v>744</v>
      </c>
      <c r="C696" s="220">
        <f t="shared" si="39"/>
        <v>0.08</v>
      </c>
      <c r="D696" s="225"/>
      <c r="E696" s="155" t="s">
        <v>3551</v>
      </c>
      <c r="F696" s="151">
        <f t="shared" si="40"/>
        <v>5.5E-2</v>
      </c>
      <c r="G696" s="113">
        <v>42186</v>
      </c>
      <c r="H696" s="14"/>
      <c r="I696" s="26">
        <v>1.4999999999999999E-2</v>
      </c>
      <c r="J696" s="27">
        <v>0</v>
      </c>
      <c r="K696" s="26">
        <v>0</v>
      </c>
      <c r="L696" s="42">
        <v>6.5000000000000002E-2</v>
      </c>
      <c r="M696" s="42">
        <v>0.04</v>
      </c>
      <c r="N696" s="81">
        <f t="shared" si="41"/>
        <v>0.08</v>
      </c>
      <c r="O696" s="153">
        <f t="shared" si="42"/>
        <v>5.5E-2</v>
      </c>
    </row>
    <row r="697" spans="1:15" s="6" customFormat="1" ht="12.6" customHeight="1">
      <c r="A697" s="116" t="s">
        <v>800</v>
      </c>
      <c r="B697" s="219" t="s">
        <v>801</v>
      </c>
      <c r="C697" s="220">
        <f t="shared" si="39"/>
        <v>9.5000000000000001E-2</v>
      </c>
      <c r="D697" s="225"/>
      <c r="E697" s="155" t="s">
        <v>3552</v>
      </c>
      <c r="F697" s="151">
        <f t="shared" si="40"/>
        <v>7.0000000000000007E-2</v>
      </c>
      <c r="G697" s="113">
        <v>44743</v>
      </c>
      <c r="H697" s="13"/>
      <c r="I697" s="26">
        <v>1.4999999999999999E-2</v>
      </c>
      <c r="J697" s="27">
        <v>1.4999999999999999E-2</v>
      </c>
      <c r="K697" s="26">
        <v>0</v>
      </c>
      <c r="L697" s="42">
        <v>6.5000000000000002E-2</v>
      </c>
      <c r="M697" s="42">
        <v>0.04</v>
      </c>
      <c r="N697" s="81">
        <f t="shared" si="41"/>
        <v>9.5000000000000001E-2</v>
      </c>
      <c r="O697" s="153">
        <f t="shared" si="42"/>
        <v>7.0000000000000007E-2</v>
      </c>
    </row>
    <row r="698" spans="1:15" s="6" customFormat="1" ht="12.6" customHeight="1">
      <c r="A698" s="116" t="s">
        <v>808</v>
      </c>
      <c r="B698" s="219" t="s">
        <v>809</v>
      </c>
      <c r="C698" s="220">
        <f t="shared" si="39"/>
        <v>0.08</v>
      </c>
      <c r="D698" s="225"/>
      <c r="E698" s="155" t="s">
        <v>3553</v>
      </c>
      <c r="F698" s="151">
        <f t="shared" si="40"/>
        <v>5.5E-2</v>
      </c>
      <c r="G698" s="113">
        <v>44743</v>
      </c>
      <c r="H698" s="14"/>
      <c r="I698" s="26">
        <v>1.4999999999999999E-2</v>
      </c>
      <c r="J698" s="27">
        <v>0</v>
      </c>
      <c r="K698" s="26">
        <v>0</v>
      </c>
      <c r="L698" s="42">
        <v>6.5000000000000002E-2</v>
      </c>
      <c r="M698" s="42">
        <v>0.04</v>
      </c>
      <c r="N698" s="81">
        <f t="shared" si="41"/>
        <v>0.08</v>
      </c>
      <c r="O698" s="153">
        <f t="shared" si="42"/>
        <v>5.5E-2</v>
      </c>
    </row>
    <row r="699" spans="1:15" s="6" customFormat="1" ht="12.6" customHeight="1">
      <c r="A699" s="116" t="s">
        <v>668</v>
      </c>
      <c r="B699" s="219" t="s">
        <v>669</v>
      </c>
      <c r="C699" s="220">
        <f t="shared" si="39"/>
        <v>9.7500000000000003E-2</v>
      </c>
      <c r="D699" s="225"/>
      <c r="E699" s="155" t="s">
        <v>3554</v>
      </c>
      <c r="F699" s="151">
        <f t="shared" si="40"/>
        <v>7.2500000000000009E-2</v>
      </c>
      <c r="G699" s="113">
        <v>44652</v>
      </c>
      <c r="H699" s="13"/>
      <c r="I699" s="26">
        <v>1.4999999999999999E-2</v>
      </c>
      <c r="J699" s="27">
        <v>1.7500000000000002E-2</v>
      </c>
      <c r="K699" s="26">
        <v>0</v>
      </c>
      <c r="L699" s="42">
        <v>6.5000000000000002E-2</v>
      </c>
      <c r="M699" s="42">
        <v>0.04</v>
      </c>
      <c r="N699" s="81">
        <f t="shared" si="41"/>
        <v>9.7500000000000003E-2</v>
      </c>
      <c r="O699" s="153">
        <f t="shared" si="42"/>
        <v>7.2500000000000009E-2</v>
      </c>
    </row>
    <row r="700" spans="1:15" s="6" customFormat="1" ht="12.6" customHeight="1">
      <c r="A700" s="116" t="s">
        <v>810</v>
      </c>
      <c r="B700" s="219" t="s">
        <v>820</v>
      </c>
      <c r="C700" s="220">
        <f t="shared" si="39"/>
        <v>0.08</v>
      </c>
      <c r="D700" s="225"/>
      <c r="E700" s="155" t="s">
        <v>3555</v>
      </c>
      <c r="F700" s="151">
        <f t="shared" si="40"/>
        <v>5.5E-2</v>
      </c>
      <c r="G700" s="113">
        <v>42186</v>
      </c>
      <c r="H700" s="13"/>
      <c r="I700" s="26">
        <v>1.4999999999999999E-2</v>
      </c>
      <c r="J700" s="27">
        <v>0</v>
      </c>
      <c r="K700" s="26">
        <v>0</v>
      </c>
      <c r="L700" s="42">
        <v>6.5000000000000002E-2</v>
      </c>
      <c r="M700" s="42">
        <v>0.04</v>
      </c>
      <c r="N700" s="81">
        <f t="shared" si="41"/>
        <v>0.08</v>
      </c>
      <c r="O700" s="153">
        <f t="shared" si="42"/>
        <v>5.5E-2</v>
      </c>
    </row>
    <row r="701" spans="1:15" s="6" customFormat="1" ht="12.6" customHeight="1">
      <c r="A701" s="116" t="s">
        <v>823</v>
      </c>
      <c r="B701" s="219" t="s">
        <v>824</v>
      </c>
      <c r="C701" s="220">
        <f t="shared" si="39"/>
        <v>0.08</v>
      </c>
      <c r="D701" s="225"/>
      <c r="E701" s="155" t="s">
        <v>3556</v>
      </c>
      <c r="F701" s="151">
        <f t="shared" si="40"/>
        <v>5.5E-2</v>
      </c>
      <c r="G701" s="113">
        <v>42186</v>
      </c>
      <c r="H701" s="14"/>
      <c r="I701" s="26">
        <v>1.4999999999999999E-2</v>
      </c>
      <c r="J701" s="27">
        <v>0</v>
      </c>
      <c r="K701" s="26">
        <v>0</v>
      </c>
      <c r="L701" s="42">
        <v>6.5000000000000002E-2</v>
      </c>
      <c r="M701" s="42">
        <v>0.04</v>
      </c>
      <c r="N701" s="81">
        <f t="shared" si="41"/>
        <v>0.08</v>
      </c>
      <c r="O701" s="153">
        <f t="shared" si="42"/>
        <v>5.5E-2</v>
      </c>
    </row>
    <row r="702" spans="1:15" s="6" customFormat="1" ht="12.6" customHeight="1">
      <c r="A702" s="116" t="s">
        <v>410</v>
      </c>
      <c r="B702" s="219" t="s">
        <v>411</v>
      </c>
      <c r="C702" s="220">
        <f t="shared" si="39"/>
        <v>8.5000000000000006E-2</v>
      </c>
      <c r="D702" s="225"/>
      <c r="E702" s="155" t="s">
        <v>3557</v>
      </c>
      <c r="F702" s="151">
        <f t="shared" si="40"/>
        <v>0.06</v>
      </c>
      <c r="G702" s="113">
        <v>42186</v>
      </c>
      <c r="H702" s="13"/>
      <c r="I702" s="26">
        <v>0.01</v>
      </c>
      <c r="J702" s="27">
        <v>0.01</v>
      </c>
      <c r="K702" s="26">
        <v>0</v>
      </c>
      <c r="L702" s="42">
        <v>6.5000000000000002E-2</v>
      </c>
      <c r="M702" s="42">
        <v>0.04</v>
      </c>
      <c r="N702" s="81">
        <f t="shared" si="41"/>
        <v>8.5000000000000006E-2</v>
      </c>
      <c r="O702" s="153">
        <f t="shared" si="42"/>
        <v>0.06</v>
      </c>
    </row>
    <row r="703" spans="1:15" s="6" customFormat="1" ht="12.6" customHeight="1">
      <c r="A703" s="158" t="s">
        <v>1853</v>
      </c>
      <c r="B703" s="219" t="s">
        <v>516</v>
      </c>
      <c r="C703" s="220">
        <f t="shared" ref="C703:C792" si="43">SUM(N703)</f>
        <v>9.2499999999999999E-2</v>
      </c>
      <c r="D703" s="225"/>
      <c r="E703" s="155" t="s">
        <v>3558</v>
      </c>
      <c r="F703" s="151">
        <f t="shared" si="40"/>
        <v>6.7500000000000004E-2</v>
      </c>
      <c r="G703" s="113">
        <v>42736</v>
      </c>
      <c r="H703" s="13"/>
      <c r="I703" s="127">
        <v>1.2500000000000001E-2</v>
      </c>
      <c r="J703" s="128">
        <v>1.4999999999999999E-2</v>
      </c>
      <c r="K703" s="127">
        <v>0</v>
      </c>
      <c r="L703" s="129">
        <v>6.5000000000000002E-2</v>
      </c>
      <c r="M703" s="42">
        <v>0.04</v>
      </c>
      <c r="N703" s="81">
        <f t="shared" si="41"/>
        <v>9.2499999999999999E-2</v>
      </c>
      <c r="O703" s="153">
        <f t="shared" si="42"/>
        <v>6.7500000000000004E-2</v>
      </c>
    </row>
    <row r="704" spans="1:15" s="6" customFormat="1" ht="12.6" customHeight="1">
      <c r="A704" s="116" t="s">
        <v>1854</v>
      </c>
      <c r="B704" s="219" t="s">
        <v>1855</v>
      </c>
      <c r="C704" s="220">
        <f t="shared" si="43"/>
        <v>9.5000000000000001E-2</v>
      </c>
      <c r="D704" s="225"/>
      <c r="E704" s="155" t="s">
        <v>3559</v>
      </c>
      <c r="F704" s="151">
        <f t="shared" si="40"/>
        <v>7.0000000000000007E-2</v>
      </c>
      <c r="G704" s="113">
        <v>44378</v>
      </c>
      <c r="H704" s="14"/>
      <c r="I704" s="26">
        <v>1.4999999999999999E-2</v>
      </c>
      <c r="J704" s="27">
        <v>1.4999999999999999E-2</v>
      </c>
      <c r="K704" s="26">
        <v>0</v>
      </c>
      <c r="L704" s="42">
        <v>6.5000000000000002E-2</v>
      </c>
      <c r="M704" s="42">
        <v>0.04</v>
      </c>
      <c r="N704" s="81">
        <f t="shared" si="41"/>
        <v>9.5000000000000001E-2</v>
      </c>
      <c r="O704" s="153">
        <f t="shared" si="42"/>
        <v>7.0000000000000007E-2</v>
      </c>
    </row>
    <row r="705" spans="1:15" s="6" customFormat="1" ht="12.6" customHeight="1">
      <c r="A705" s="116" t="s">
        <v>1013</v>
      </c>
      <c r="B705" s="219" t="s">
        <v>1014</v>
      </c>
      <c r="C705" s="220">
        <f t="shared" si="43"/>
        <v>6.5000000000000002E-2</v>
      </c>
      <c r="D705" s="225"/>
      <c r="E705" s="155" t="s">
        <v>3560</v>
      </c>
      <c r="F705" s="151">
        <f t="shared" si="40"/>
        <v>0.04</v>
      </c>
      <c r="G705" s="113">
        <v>42186</v>
      </c>
      <c r="H705" s="13"/>
      <c r="I705" s="26">
        <v>0</v>
      </c>
      <c r="J705" s="27">
        <v>0</v>
      </c>
      <c r="K705" s="26">
        <v>0</v>
      </c>
      <c r="L705" s="42">
        <v>6.5000000000000002E-2</v>
      </c>
      <c r="M705" s="42">
        <v>0.04</v>
      </c>
      <c r="N705" s="81">
        <f t="shared" si="41"/>
        <v>6.5000000000000002E-2</v>
      </c>
      <c r="O705" s="153">
        <f t="shared" si="42"/>
        <v>0.04</v>
      </c>
    </row>
    <row r="706" spans="1:15" s="6" customFormat="1" ht="12.6" customHeight="1">
      <c r="A706" s="116" t="s">
        <v>256</v>
      </c>
      <c r="B706" s="219" t="s">
        <v>257</v>
      </c>
      <c r="C706" s="220">
        <f t="shared" si="43"/>
        <v>9.6000000000000002E-2</v>
      </c>
      <c r="D706" s="225"/>
      <c r="E706" s="155" t="s">
        <v>3561</v>
      </c>
      <c r="F706" s="151">
        <f t="shared" si="40"/>
        <v>7.1000000000000008E-2</v>
      </c>
      <c r="G706" s="113">
        <v>42552</v>
      </c>
      <c r="H706" s="13"/>
      <c r="I706" s="26">
        <v>1.4999999999999999E-2</v>
      </c>
      <c r="J706" s="27">
        <v>1.6E-2</v>
      </c>
      <c r="K706" s="26">
        <v>0</v>
      </c>
      <c r="L706" s="42">
        <v>6.5000000000000002E-2</v>
      </c>
      <c r="M706" s="42">
        <v>0.04</v>
      </c>
      <c r="N706" s="81">
        <f t="shared" si="41"/>
        <v>9.6000000000000002E-2</v>
      </c>
      <c r="O706" s="153">
        <f t="shared" si="42"/>
        <v>7.1000000000000008E-2</v>
      </c>
    </row>
    <row r="707" spans="1:15" s="6" customFormat="1" ht="12.6" customHeight="1">
      <c r="A707" s="158" t="s">
        <v>2107</v>
      </c>
      <c r="B707" s="219" t="s">
        <v>2108</v>
      </c>
      <c r="C707" s="220">
        <f>SUM(N707)</f>
        <v>0.10350000000000001</v>
      </c>
      <c r="D707" s="225"/>
      <c r="E707" s="155" t="s">
        <v>3562</v>
      </c>
      <c r="F707" s="151">
        <f t="shared" si="40"/>
        <v>7.85E-2</v>
      </c>
      <c r="G707" s="113">
        <v>43556</v>
      </c>
      <c r="H707" s="14"/>
      <c r="I707" s="26">
        <v>1.4999999999999999E-2</v>
      </c>
      <c r="J707" s="27">
        <v>1.6E-2</v>
      </c>
      <c r="K707" s="26">
        <v>7.4999999999999997E-3</v>
      </c>
      <c r="L707" s="42">
        <v>6.5000000000000002E-2</v>
      </c>
      <c r="M707" s="42">
        <v>0.04</v>
      </c>
      <c r="N707" s="81">
        <f t="shared" si="41"/>
        <v>0.10350000000000001</v>
      </c>
      <c r="O707" s="153">
        <f t="shared" si="42"/>
        <v>7.85E-2</v>
      </c>
    </row>
    <row r="708" spans="1:15" s="6" customFormat="1" ht="12.6" customHeight="1">
      <c r="A708" s="158" t="s">
        <v>1764</v>
      </c>
      <c r="B708" s="219" t="s">
        <v>1765</v>
      </c>
      <c r="C708" s="220">
        <f>SUM(N708)</f>
        <v>9.9000000000000005E-2</v>
      </c>
      <c r="D708" s="225"/>
      <c r="E708" s="155" t="s">
        <v>3563</v>
      </c>
      <c r="F708" s="151">
        <f t="shared" si="40"/>
        <v>7.400000000000001E-2</v>
      </c>
      <c r="G708" s="113">
        <v>42552</v>
      </c>
      <c r="H708" s="14"/>
      <c r="I708" s="26">
        <v>1.4999999999999999E-2</v>
      </c>
      <c r="J708" s="27">
        <v>1.6E-2</v>
      </c>
      <c r="K708" s="26">
        <v>3.0000000000000001E-3</v>
      </c>
      <c r="L708" s="42">
        <v>6.5000000000000002E-2</v>
      </c>
      <c r="M708" s="42">
        <v>0.04</v>
      </c>
      <c r="N708" s="81">
        <f t="shared" si="41"/>
        <v>9.9000000000000005E-2</v>
      </c>
      <c r="O708" s="153">
        <f t="shared" si="42"/>
        <v>7.400000000000001E-2</v>
      </c>
    </row>
    <row r="709" spans="1:15" s="6" customFormat="1" ht="12.6" customHeight="1">
      <c r="A709" s="116" t="s">
        <v>835</v>
      </c>
      <c r="B709" s="219" t="s">
        <v>836</v>
      </c>
      <c r="C709" s="220">
        <f t="shared" si="43"/>
        <v>7.4999999999999997E-2</v>
      </c>
      <c r="D709" s="225"/>
      <c r="E709" s="155" t="s">
        <v>3564</v>
      </c>
      <c r="F709" s="151">
        <f t="shared" ref="F709:F772" si="44">SUM(O709)</f>
        <v>0.05</v>
      </c>
      <c r="G709" s="113">
        <v>42186</v>
      </c>
      <c r="H709" s="14"/>
      <c r="I709" s="26">
        <v>0.01</v>
      </c>
      <c r="J709" s="27">
        <v>0</v>
      </c>
      <c r="K709" s="26">
        <v>0</v>
      </c>
      <c r="L709" s="42">
        <v>6.5000000000000002E-2</v>
      </c>
      <c r="M709" s="42">
        <v>0.04</v>
      </c>
      <c r="N709" s="81">
        <f t="shared" ref="N709:N772" si="45">SUM(I709:L709)</f>
        <v>7.4999999999999997E-2</v>
      </c>
      <c r="O709" s="153">
        <f t="shared" ref="O709:O772" si="46">SUM(I709+J709+K709+M709)</f>
        <v>0.05</v>
      </c>
    </row>
    <row r="710" spans="1:15" s="6" customFormat="1" ht="12.6" customHeight="1">
      <c r="A710" s="158" t="s">
        <v>2371</v>
      </c>
      <c r="B710" s="219" t="s">
        <v>2370</v>
      </c>
      <c r="C710" s="220">
        <f t="shared" si="43"/>
        <v>0.10600000000000001</v>
      </c>
      <c r="D710" s="225"/>
      <c r="E710" s="155" t="s">
        <v>3565</v>
      </c>
      <c r="F710" s="151">
        <f t="shared" si="44"/>
        <v>8.1000000000000003E-2</v>
      </c>
      <c r="G710" s="113">
        <v>43922</v>
      </c>
      <c r="H710" s="14"/>
      <c r="I710" s="26">
        <v>1.4999999999999999E-2</v>
      </c>
      <c r="J710" s="27">
        <v>1.6E-2</v>
      </c>
      <c r="K710" s="26">
        <v>0.01</v>
      </c>
      <c r="L710" s="42">
        <v>6.5000000000000002E-2</v>
      </c>
      <c r="M710" s="42">
        <v>0.04</v>
      </c>
      <c r="N710" s="81">
        <f t="shared" si="45"/>
        <v>0.10600000000000001</v>
      </c>
      <c r="O710" s="153">
        <f t="shared" si="46"/>
        <v>8.1000000000000003E-2</v>
      </c>
    </row>
    <row r="711" spans="1:15" s="6" customFormat="1" ht="12.6" customHeight="1">
      <c r="A711" s="158" t="s">
        <v>2372</v>
      </c>
      <c r="B711" s="219" t="s">
        <v>2373</v>
      </c>
      <c r="C711" s="220">
        <f t="shared" si="43"/>
        <v>0.11600000000000001</v>
      </c>
      <c r="D711" s="225"/>
      <c r="E711" s="155" t="s">
        <v>3566</v>
      </c>
      <c r="F711" s="151">
        <f t="shared" si="44"/>
        <v>9.0999999999999998E-2</v>
      </c>
      <c r="G711" s="113">
        <v>43922</v>
      </c>
      <c r="H711" s="14"/>
      <c r="I711" s="26">
        <v>1.4999999999999999E-2</v>
      </c>
      <c r="J711" s="27">
        <v>1.6E-2</v>
      </c>
      <c r="K711" s="26">
        <v>0.02</v>
      </c>
      <c r="L711" s="42">
        <v>6.5000000000000002E-2</v>
      </c>
      <c r="M711" s="42">
        <v>0.04</v>
      </c>
      <c r="N711" s="81">
        <f t="shared" si="45"/>
        <v>0.11600000000000001</v>
      </c>
      <c r="O711" s="153">
        <f t="shared" si="46"/>
        <v>9.0999999999999998E-2</v>
      </c>
    </row>
    <row r="712" spans="1:15" s="6" customFormat="1" ht="12.6" customHeight="1">
      <c r="A712" s="116" t="s">
        <v>802</v>
      </c>
      <c r="B712" s="219" t="s">
        <v>803</v>
      </c>
      <c r="C712" s="220">
        <f t="shared" si="43"/>
        <v>0.09</v>
      </c>
      <c r="D712" s="225"/>
      <c r="E712" s="155" t="s">
        <v>3567</v>
      </c>
      <c r="F712" s="151">
        <f t="shared" si="44"/>
        <v>6.5000000000000002E-2</v>
      </c>
      <c r="G712" s="113">
        <v>44743</v>
      </c>
      <c r="H712" s="13"/>
      <c r="I712" s="26">
        <v>1.4999999999999999E-2</v>
      </c>
      <c r="J712" s="27">
        <v>0.01</v>
      </c>
      <c r="K712" s="26">
        <v>0</v>
      </c>
      <c r="L712" s="42">
        <v>6.5000000000000002E-2</v>
      </c>
      <c r="M712" s="42">
        <v>0.04</v>
      </c>
      <c r="N712" s="81">
        <f t="shared" si="45"/>
        <v>0.09</v>
      </c>
      <c r="O712" s="153">
        <f t="shared" si="46"/>
        <v>6.5000000000000002E-2</v>
      </c>
    </row>
    <row r="713" spans="1:15" s="6" customFormat="1" ht="12.6" customHeight="1">
      <c r="A713" s="116" t="s">
        <v>1324</v>
      </c>
      <c r="B713" s="219" t="s">
        <v>460</v>
      </c>
      <c r="C713" s="220">
        <f t="shared" si="43"/>
        <v>9.0999999999999998E-2</v>
      </c>
      <c r="D713" s="225"/>
      <c r="E713" s="155" t="s">
        <v>3568</v>
      </c>
      <c r="F713" s="151">
        <f t="shared" si="44"/>
        <v>6.6000000000000003E-2</v>
      </c>
      <c r="G713" s="113">
        <v>42826</v>
      </c>
      <c r="H713" s="14"/>
      <c r="I713" s="26">
        <v>1.4749999999999999E-2</v>
      </c>
      <c r="J713" s="27">
        <v>1.125E-2</v>
      </c>
      <c r="K713" s="26">
        <v>0</v>
      </c>
      <c r="L713" s="42">
        <v>6.5000000000000002E-2</v>
      </c>
      <c r="M713" s="42">
        <v>0.04</v>
      </c>
      <c r="N713" s="81">
        <f t="shared" si="45"/>
        <v>9.0999999999999998E-2</v>
      </c>
      <c r="O713" s="153">
        <f t="shared" si="46"/>
        <v>6.6000000000000003E-2</v>
      </c>
    </row>
    <row r="714" spans="1:15" s="6" customFormat="1" ht="12.6" customHeight="1">
      <c r="A714" s="158" t="s">
        <v>1604</v>
      </c>
      <c r="B714" s="219" t="s">
        <v>1605</v>
      </c>
      <c r="C714" s="220">
        <f t="shared" si="43"/>
        <v>0.10100000000000001</v>
      </c>
      <c r="D714" s="225"/>
      <c r="E714" s="155" t="s">
        <v>3569</v>
      </c>
      <c r="F714" s="151">
        <f t="shared" si="44"/>
        <v>7.5999999999999998E-2</v>
      </c>
      <c r="G714" s="113">
        <v>42826</v>
      </c>
      <c r="H714" s="13"/>
      <c r="I714" s="26">
        <v>1.4749999999999999E-2</v>
      </c>
      <c r="J714" s="27">
        <v>1.125E-2</v>
      </c>
      <c r="K714" s="26">
        <v>0.01</v>
      </c>
      <c r="L714" s="42">
        <v>6.5000000000000002E-2</v>
      </c>
      <c r="M714" s="42">
        <v>0.04</v>
      </c>
      <c r="N714" s="81">
        <f t="shared" si="45"/>
        <v>0.10100000000000001</v>
      </c>
      <c r="O714" s="153">
        <f t="shared" si="46"/>
        <v>7.5999999999999998E-2</v>
      </c>
    </row>
    <row r="715" spans="1:15" s="6" customFormat="1" ht="12.6" customHeight="1">
      <c r="A715" s="167" t="s">
        <v>3952</v>
      </c>
      <c r="B715" s="219" t="s">
        <v>2353</v>
      </c>
      <c r="C715" s="220">
        <f>SUM(N715)</f>
        <v>0.106</v>
      </c>
      <c r="D715" s="225"/>
      <c r="E715" s="155" t="s">
        <v>3953</v>
      </c>
      <c r="F715" s="151">
        <f t="shared" si="44"/>
        <v>8.0999999999999989E-2</v>
      </c>
      <c r="G715" s="113">
        <v>43831</v>
      </c>
      <c r="H715" s="13"/>
      <c r="I715" s="26">
        <v>1.4749999999999999E-2</v>
      </c>
      <c r="J715" s="27">
        <v>1.125E-2</v>
      </c>
      <c r="K715" s="26">
        <v>1.4999999999999999E-2</v>
      </c>
      <c r="L715" s="42">
        <v>6.5000000000000002E-2</v>
      </c>
      <c r="M715" s="42">
        <v>0.04</v>
      </c>
      <c r="N715" s="81">
        <f t="shared" si="45"/>
        <v>0.106</v>
      </c>
      <c r="O715" s="153">
        <f t="shared" si="46"/>
        <v>8.0999999999999989E-2</v>
      </c>
    </row>
    <row r="716" spans="1:15" s="6" customFormat="1" ht="12.6" customHeight="1">
      <c r="A716" s="167" t="s">
        <v>3913</v>
      </c>
      <c r="B716" s="219" t="s">
        <v>3914</v>
      </c>
      <c r="C716" s="220">
        <f>SUM(N716)</f>
        <v>9.0999999999999998E-2</v>
      </c>
      <c r="D716" s="225"/>
      <c r="E716" s="155" t="s">
        <v>3915</v>
      </c>
      <c r="F716" s="151">
        <f t="shared" si="44"/>
        <v>6.6000000000000003E-2</v>
      </c>
      <c r="G716" s="113">
        <v>44927</v>
      </c>
      <c r="H716" s="13"/>
      <c r="I716" s="26">
        <v>1.4749999999999999E-2</v>
      </c>
      <c r="J716" s="27">
        <v>1.125E-2</v>
      </c>
      <c r="K716" s="26">
        <v>0</v>
      </c>
      <c r="L716" s="42">
        <v>6.5000000000000002E-2</v>
      </c>
      <c r="M716" s="42">
        <v>0.04</v>
      </c>
      <c r="N716" s="81">
        <f t="shared" si="45"/>
        <v>9.0999999999999998E-2</v>
      </c>
      <c r="O716" s="153">
        <f t="shared" si="46"/>
        <v>6.6000000000000003E-2</v>
      </c>
    </row>
    <row r="717" spans="1:15" s="87" customFormat="1" ht="12.6" customHeight="1">
      <c r="A717" s="158" t="s">
        <v>3954</v>
      </c>
      <c r="B717" s="219" t="s">
        <v>1877</v>
      </c>
      <c r="C717" s="220">
        <f>SUM(N717)</f>
        <v>0.10100000000000001</v>
      </c>
      <c r="D717" s="225"/>
      <c r="E717" s="155" t="s">
        <v>3570</v>
      </c>
      <c r="F717" s="151">
        <f t="shared" si="44"/>
        <v>7.5999999999999998E-2</v>
      </c>
      <c r="G717" s="113">
        <v>43191</v>
      </c>
      <c r="H717" s="86"/>
      <c r="I717" s="26">
        <v>1.4749999999999999E-2</v>
      </c>
      <c r="J717" s="27">
        <v>1.125E-2</v>
      </c>
      <c r="K717" s="26">
        <v>0.01</v>
      </c>
      <c r="L717" s="42">
        <v>6.5000000000000002E-2</v>
      </c>
      <c r="M717" s="42">
        <v>0.04</v>
      </c>
      <c r="N717" s="81">
        <f t="shared" si="45"/>
        <v>0.10100000000000001</v>
      </c>
      <c r="O717" s="153">
        <f t="shared" si="46"/>
        <v>7.5999999999999998E-2</v>
      </c>
    </row>
    <row r="718" spans="1:15" s="87" customFormat="1" ht="12.6" customHeight="1">
      <c r="A718" s="167" t="s">
        <v>3856</v>
      </c>
      <c r="B718" s="219" t="s">
        <v>2765</v>
      </c>
      <c r="C718" s="220">
        <f>SUM(N718)</f>
        <v>9.0999999999999998E-2</v>
      </c>
      <c r="D718" s="225"/>
      <c r="E718" s="155" t="s">
        <v>3955</v>
      </c>
      <c r="F718" s="151">
        <f t="shared" si="44"/>
        <v>6.6000000000000003E-2</v>
      </c>
      <c r="G718" s="113">
        <v>44652</v>
      </c>
      <c r="H718" s="86"/>
      <c r="I718" s="26">
        <v>1.4749999999999999E-2</v>
      </c>
      <c r="J718" s="27">
        <v>1.125E-2</v>
      </c>
      <c r="K718" s="26">
        <v>0</v>
      </c>
      <c r="L718" s="42">
        <v>6.5000000000000002E-2</v>
      </c>
      <c r="M718" s="42">
        <v>0.04</v>
      </c>
      <c r="N718" s="81">
        <f t="shared" si="45"/>
        <v>9.0999999999999998E-2</v>
      </c>
      <c r="O718" s="153">
        <f t="shared" si="46"/>
        <v>6.6000000000000003E-2</v>
      </c>
    </row>
    <row r="719" spans="1:15" s="6" customFormat="1" ht="12.6" customHeight="1">
      <c r="A719" s="158" t="s">
        <v>1744</v>
      </c>
      <c r="B719" s="219" t="s">
        <v>1745</v>
      </c>
      <c r="C719" s="220">
        <f>SUM(N719)</f>
        <v>0.106</v>
      </c>
      <c r="D719" s="225"/>
      <c r="E719" s="155" t="s">
        <v>3571</v>
      </c>
      <c r="F719" s="151">
        <f t="shared" si="44"/>
        <v>8.0999999999999989E-2</v>
      </c>
      <c r="G719" s="113">
        <v>42826</v>
      </c>
      <c r="H719" s="13"/>
      <c r="I719" s="26">
        <v>1.4749999999999999E-2</v>
      </c>
      <c r="J719" s="27">
        <v>1.125E-2</v>
      </c>
      <c r="K719" s="26">
        <v>1.4999999999999999E-2</v>
      </c>
      <c r="L719" s="42">
        <v>6.5000000000000002E-2</v>
      </c>
      <c r="M719" s="42">
        <v>0.04</v>
      </c>
      <c r="N719" s="81">
        <f t="shared" si="45"/>
        <v>0.106</v>
      </c>
      <c r="O719" s="153">
        <f t="shared" si="46"/>
        <v>8.0999999999999989E-2</v>
      </c>
    </row>
    <row r="720" spans="1:15" s="6" customFormat="1" ht="12.6" customHeight="1">
      <c r="A720" s="158" t="s">
        <v>1370</v>
      </c>
      <c r="B720" s="219" t="s">
        <v>1322</v>
      </c>
      <c r="C720" s="220">
        <f t="shared" si="43"/>
        <v>0.10100000000000001</v>
      </c>
      <c r="D720" s="225"/>
      <c r="E720" s="155" t="s">
        <v>3572</v>
      </c>
      <c r="F720" s="151">
        <f t="shared" si="44"/>
        <v>7.5999999999999998E-2</v>
      </c>
      <c r="G720" s="113">
        <v>42826</v>
      </c>
      <c r="H720" s="13"/>
      <c r="I720" s="26">
        <v>1.4749999999999999E-2</v>
      </c>
      <c r="J720" s="27">
        <v>1.125E-2</v>
      </c>
      <c r="K720" s="26">
        <v>0.01</v>
      </c>
      <c r="L720" s="42">
        <v>6.5000000000000002E-2</v>
      </c>
      <c r="M720" s="42">
        <v>0.04</v>
      </c>
      <c r="N720" s="81">
        <f t="shared" si="45"/>
        <v>0.10100000000000001</v>
      </c>
      <c r="O720" s="153">
        <f t="shared" si="46"/>
        <v>7.5999999999999998E-2</v>
      </c>
    </row>
    <row r="721" spans="1:15" s="6" customFormat="1" ht="12.6" customHeight="1">
      <c r="A721" s="167" t="s">
        <v>3857</v>
      </c>
      <c r="B721" s="219" t="s">
        <v>2355</v>
      </c>
      <c r="C721" s="220">
        <f t="shared" si="43"/>
        <v>0.111</v>
      </c>
      <c r="D721" s="225"/>
      <c r="E721" s="155" t="s">
        <v>3956</v>
      </c>
      <c r="F721" s="151">
        <f t="shared" si="44"/>
        <v>8.5999999999999993E-2</v>
      </c>
      <c r="G721" s="113">
        <v>43831</v>
      </c>
      <c r="H721" s="13"/>
      <c r="I721" s="26">
        <v>1.4749999999999999E-2</v>
      </c>
      <c r="J721" s="27">
        <v>1.125E-2</v>
      </c>
      <c r="K721" s="26">
        <v>0.02</v>
      </c>
      <c r="L721" s="42">
        <v>6.5000000000000002E-2</v>
      </c>
      <c r="M721" s="42">
        <v>0.04</v>
      </c>
      <c r="N721" s="81">
        <f t="shared" si="45"/>
        <v>0.111</v>
      </c>
      <c r="O721" s="153">
        <f t="shared" si="46"/>
        <v>8.5999999999999993E-2</v>
      </c>
    </row>
    <row r="722" spans="1:15" s="6" customFormat="1" ht="12.6" customHeight="1">
      <c r="A722" s="167" t="s">
        <v>3858</v>
      </c>
      <c r="B722" s="219" t="s">
        <v>2683</v>
      </c>
      <c r="C722" s="220">
        <f>SUM(N722)</f>
        <v>9.0999999999999998E-2</v>
      </c>
      <c r="D722" s="225"/>
      <c r="E722" s="155" t="s">
        <v>3957</v>
      </c>
      <c r="F722" s="151">
        <f t="shared" si="44"/>
        <v>6.6000000000000003E-2</v>
      </c>
      <c r="G722" s="113">
        <v>44652</v>
      </c>
      <c r="H722" s="13"/>
      <c r="I722" s="26">
        <v>1.4749999999999999E-2</v>
      </c>
      <c r="J722" s="27">
        <v>1.125E-2</v>
      </c>
      <c r="K722" s="26">
        <v>0</v>
      </c>
      <c r="L722" s="42">
        <v>6.5000000000000002E-2</v>
      </c>
      <c r="M722" s="42">
        <v>0.04</v>
      </c>
      <c r="N722" s="81">
        <f t="shared" si="45"/>
        <v>9.0999999999999998E-2</v>
      </c>
      <c r="O722" s="153">
        <f t="shared" si="46"/>
        <v>6.6000000000000003E-2</v>
      </c>
    </row>
    <row r="723" spans="1:15" s="6" customFormat="1" ht="12.6" customHeight="1">
      <c r="A723" s="158" t="s">
        <v>1718</v>
      </c>
      <c r="B723" s="219" t="s">
        <v>1719</v>
      </c>
      <c r="C723" s="220">
        <f t="shared" si="43"/>
        <v>0.10100000000000001</v>
      </c>
      <c r="D723" s="225"/>
      <c r="E723" s="155" t="s">
        <v>3573</v>
      </c>
      <c r="F723" s="151">
        <f t="shared" si="44"/>
        <v>7.5999999999999998E-2</v>
      </c>
      <c r="G723" s="113">
        <v>42826</v>
      </c>
      <c r="H723" s="13"/>
      <c r="I723" s="26">
        <v>1.4749999999999999E-2</v>
      </c>
      <c r="J723" s="27">
        <v>1.125E-2</v>
      </c>
      <c r="K723" s="26">
        <v>0.01</v>
      </c>
      <c r="L723" s="42">
        <v>6.5000000000000002E-2</v>
      </c>
      <c r="M723" s="42">
        <v>0.04</v>
      </c>
      <c r="N723" s="81">
        <f t="shared" si="45"/>
        <v>0.10100000000000001</v>
      </c>
      <c r="O723" s="153">
        <f t="shared" si="46"/>
        <v>7.5999999999999998E-2</v>
      </c>
    </row>
    <row r="724" spans="1:15" s="6" customFormat="1" ht="12.6" customHeight="1">
      <c r="A724" s="158" t="s">
        <v>1705</v>
      </c>
      <c r="B724" s="219" t="s">
        <v>1706</v>
      </c>
      <c r="C724" s="220">
        <f t="shared" si="43"/>
        <v>0.10100000000000001</v>
      </c>
      <c r="D724" s="225"/>
      <c r="E724" s="155" t="s">
        <v>3574</v>
      </c>
      <c r="F724" s="151">
        <f t="shared" si="44"/>
        <v>7.5999999999999998E-2</v>
      </c>
      <c r="G724" s="113">
        <v>42826</v>
      </c>
      <c r="H724" s="13"/>
      <c r="I724" s="26">
        <v>1.4749999999999999E-2</v>
      </c>
      <c r="J724" s="27">
        <v>1.125E-2</v>
      </c>
      <c r="K724" s="26">
        <v>0.01</v>
      </c>
      <c r="L724" s="42">
        <v>6.5000000000000002E-2</v>
      </c>
      <c r="M724" s="42">
        <v>0.04</v>
      </c>
      <c r="N724" s="81">
        <f t="shared" si="45"/>
        <v>0.10100000000000001</v>
      </c>
      <c r="O724" s="153">
        <f t="shared" si="46"/>
        <v>7.5999999999999998E-2</v>
      </c>
    </row>
    <row r="725" spans="1:15" s="6" customFormat="1" ht="12.6" customHeight="1">
      <c r="A725" s="167" t="s">
        <v>3859</v>
      </c>
      <c r="B725" s="219" t="s">
        <v>2336</v>
      </c>
      <c r="C725" s="220">
        <f t="shared" si="43"/>
        <v>0.10100000000000001</v>
      </c>
      <c r="D725" s="225"/>
      <c r="E725" s="155" t="s">
        <v>3958</v>
      </c>
      <c r="F725" s="151">
        <f t="shared" si="44"/>
        <v>7.5999999999999998E-2</v>
      </c>
      <c r="G725" s="113">
        <v>43739</v>
      </c>
      <c r="H725" s="13"/>
      <c r="I725" s="26">
        <v>1.4749999999999999E-2</v>
      </c>
      <c r="J725" s="27">
        <v>1.125E-2</v>
      </c>
      <c r="K725" s="26">
        <v>0.01</v>
      </c>
      <c r="L725" s="42">
        <v>6.5000000000000002E-2</v>
      </c>
      <c r="M725" s="42">
        <v>0.04</v>
      </c>
      <c r="N725" s="81">
        <f t="shared" si="45"/>
        <v>0.10100000000000001</v>
      </c>
      <c r="O725" s="153">
        <f t="shared" si="46"/>
        <v>7.5999999999999998E-2</v>
      </c>
    </row>
    <row r="726" spans="1:15" s="6" customFormat="1" ht="12.6" customHeight="1">
      <c r="A726" s="167" t="s">
        <v>3860</v>
      </c>
      <c r="B726" s="219" t="s">
        <v>2417</v>
      </c>
      <c r="C726" s="220">
        <f>SUM(N726)</f>
        <v>0.10100000000000001</v>
      </c>
      <c r="D726" s="225"/>
      <c r="E726" s="155" t="s">
        <v>3959</v>
      </c>
      <c r="F726" s="151">
        <f t="shared" si="44"/>
        <v>7.5999999999999998E-2</v>
      </c>
      <c r="G726" s="113">
        <v>44013</v>
      </c>
      <c r="H726" s="13"/>
      <c r="I726" s="26">
        <v>1.4749999999999999E-2</v>
      </c>
      <c r="J726" s="27">
        <v>1.125E-2</v>
      </c>
      <c r="K726" s="26">
        <v>0.01</v>
      </c>
      <c r="L726" s="42">
        <v>6.5000000000000002E-2</v>
      </c>
      <c r="M726" s="42">
        <v>0.04</v>
      </c>
      <c r="N726" s="81">
        <f t="shared" si="45"/>
        <v>0.10100000000000001</v>
      </c>
      <c r="O726" s="153">
        <f t="shared" si="46"/>
        <v>7.5999999999999998E-2</v>
      </c>
    </row>
    <row r="727" spans="1:15" s="6" customFormat="1" ht="12.6" customHeight="1">
      <c r="A727" s="158" t="s">
        <v>2322</v>
      </c>
      <c r="B727" s="219" t="s">
        <v>2321</v>
      </c>
      <c r="C727" s="220">
        <f>SUM(N727)</f>
        <v>0.10100000000000001</v>
      </c>
      <c r="D727" s="225"/>
      <c r="E727" s="155" t="s">
        <v>3575</v>
      </c>
      <c r="F727" s="151">
        <f t="shared" si="44"/>
        <v>7.5999999999999998E-2</v>
      </c>
      <c r="G727" s="113">
        <v>43647</v>
      </c>
      <c r="H727" s="13"/>
      <c r="I727" s="26">
        <v>1.4749999999999999E-2</v>
      </c>
      <c r="J727" s="27">
        <v>1.125E-2</v>
      </c>
      <c r="K727" s="26">
        <v>0.01</v>
      </c>
      <c r="L727" s="42">
        <v>6.5000000000000002E-2</v>
      </c>
      <c r="M727" s="42">
        <v>0.04</v>
      </c>
      <c r="N727" s="81">
        <f t="shared" si="45"/>
        <v>0.10100000000000001</v>
      </c>
      <c r="O727" s="153">
        <f t="shared" si="46"/>
        <v>7.5999999999999998E-2</v>
      </c>
    </row>
    <row r="728" spans="1:15" s="6" customFormat="1" ht="12.6" customHeight="1">
      <c r="A728" s="167" t="s">
        <v>3861</v>
      </c>
      <c r="B728" s="219" t="s">
        <v>1763</v>
      </c>
      <c r="C728" s="220">
        <f>SUM(N728)</f>
        <v>0.10100000000000001</v>
      </c>
      <c r="D728" s="225"/>
      <c r="E728" s="155" t="s">
        <v>3960</v>
      </c>
      <c r="F728" s="151">
        <f t="shared" si="44"/>
        <v>7.5999999999999998E-2</v>
      </c>
      <c r="G728" s="113">
        <v>42826</v>
      </c>
      <c r="H728" s="13"/>
      <c r="I728" s="26">
        <v>1.4749999999999999E-2</v>
      </c>
      <c r="J728" s="27">
        <v>1.125E-2</v>
      </c>
      <c r="K728" s="26">
        <v>0.01</v>
      </c>
      <c r="L728" s="42">
        <v>6.5000000000000002E-2</v>
      </c>
      <c r="M728" s="42">
        <v>0.04</v>
      </c>
      <c r="N728" s="81">
        <f t="shared" si="45"/>
        <v>0.10100000000000001</v>
      </c>
      <c r="O728" s="153">
        <f t="shared" si="46"/>
        <v>7.5999999999999998E-2</v>
      </c>
    </row>
    <row r="729" spans="1:15" s="6" customFormat="1" ht="12.6" customHeight="1">
      <c r="A729" s="158" t="s">
        <v>1371</v>
      </c>
      <c r="B729" s="219" t="s">
        <v>1323</v>
      </c>
      <c r="C729" s="220">
        <f t="shared" si="43"/>
        <v>9.6000000000000002E-2</v>
      </c>
      <c r="D729" s="225"/>
      <c r="E729" s="155" t="s">
        <v>3576</v>
      </c>
      <c r="F729" s="151">
        <f t="shared" si="44"/>
        <v>7.1000000000000008E-2</v>
      </c>
      <c r="G729" s="113">
        <v>42826</v>
      </c>
      <c r="H729" s="13"/>
      <c r="I729" s="26">
        <v>1.4749999999999999E-2</v>
      </c>
      <c r="J729" s="27">
        <v>1.125E-2</v>
      </c>
      <c r="K729" s="26">
        <v>5.0000000000000001E-3</v>
      </c>
      <c r="L729" s="42">
        <v>6.5000000000000002E-2</v>
      </c>
      <c r="M729" s="42">
        <v>0.04</v>
      </c>
      <c r="N729" s="81">
        <f t="shared" si="45"/>
        <v>9.6000000000000002E-2</v>
      </c>
      <c r="O729" s="153">
        <f t="shared" si="46"/>
        <v>7.1000000000000008E-2</v>
      </c>
    </row>
    <row r="730" spans="1:15" s="6" customFormat="1" ht="12.6" customHeight="1">
      <c r="A730" s="158" t="s">
        <v>1667</v>
      </c>
      <c r="B730" s="219" t="s">
        <v>1668</v>
      </c>
      <c r="C730" s="220">
        <f t="shared" si="43"/>
        <v>0.106</v>
      </c>
      <c r="D730" s="225"/>
      <c r="E730" s="155" t="s">
        <v>3577</v>
      </c>
      <c r="F730" s="151">
        <f t="shared" si="44"/>
        <v>8.0999999999999989E-2</v>
      </c>
      <c r="G730" s="113">
        <v>42826</v>
      </c>
      <c r="H730" s="13"/>
      <c r="I730" s="26">
        <v>1.4749999999999999E-2</v>
      </c>
      <c r="J730" s="27">
        <v>1.125E-2</v>
      </c>
      <c r="K730" s="26">
        <v>1.4999999999999999E-2</v>
      </c>
      <c r="L730" s="42">
        <v>6.5000000000000002E-2</v>
      </c>
      <c r="M730" s="42">
        <v>0.04</v>
      </c>
      <c r="N730" s="81">
        <f t="shared" si="45"/>
        <v>0.106</v>
      </c>
      <c r="O730" s="153">
        <f t="shared" si="46"/>
        <v>8.0999999999999989E-2</v>
      </c>
    </row>
    <row r="731" spans="1:15" s="6" customFormat="1" ht="12.6" customHeight="1">
      <c r="A731" s="158" t="s">
        <v>2436</v>
      </c>
      <c r="B731" s="219" t="s">
        <v>1669</v>
      </c>
      <c r="C731" s="220">
        <f t="shared" si="43"/>
        <v>0.106</v>
      </c>
      <c r="D731" s="225"/>
      <c r="E731" s="155" t="s">
        <v>3578</v>
      </c>
      <c r="F731" s="151">
        <f t="shared" si="44"/>
        <v>8.0999999999999989E-2</v>
      </c>
      <c r="G731" s="113">
        <v>42826</v>
      </c>
      <c r="H731" s="13"/>
      <c r="I731" s="26">
        <v>1.4749999999999999E-2</v>
      </c>
      <c r="J731" s="27">
        <v>1.125E-2</v>
      </c>
      <c r="K731" s="26">
        <v>1.4999999999999999E-2</v>
      </c>
      <c r="L731" s="42">
        <v>6.5000000000000002E-2</v>
      </c>
      <c r="M731" s="42">
        <v>0.04</v>
      </c>
      <c r="N731" s="81">
        <f t="shared" si="45"/>
        <v>0.106</v>
      </c>
      <c r="O731" s="153">
        <f t="shared" si="46"/>
        <v>8.0999999999999989E-2</v>
      </c>
    </row>
    <row r="732" spans="1:15" s="6" customFormat="1" ht="12.6" customHeight="1">
      <c r="A732" s="158" t="s">
        <v>2434</v>
      </c>
      <c r="B732" s="219" t="s">
        <v>1670</v>
      </c>
      <c r="C732" s="220">
        <f>SUM(N732)</f>
        <v>0.106</v>
      </c>
      <c r="D732" s="225"/>
      <c r="E732" s="155" t="s">
        <v>3579</v>
      </c>
      <c r="F732" s="151">
        <f t="shared" si="44"/>
        <v>8.0999999999999989E-2</v>
      </c>
      <c r="G732" s="113">
        <v>44013</v>
      </c>
      <c r="H732" s="13"/>
      <c r="I732" s="26">
        <v>1.4749999999999999E-2</v>
      </c>
      <c r="J732" s="27">
        <v>1.125E-2</v>
      </c>
      <c r="K732" s="26">
        <v>1.4999999999999999E-2</v>
      </c>
      <c r="L732" s="42">
        <v>6.5000000000000002E-2</v>
      </c>
      <c r="M732" s="42">
        <v>0.04</v>
      </c>
      <c r="N732" s="81">
        <f t="shared" si="45"/>
        <v>0.106</v>
      </c>
      <c r="O732" s="153">
        <f t="shared" si="46"/>
        <v>8.0999999999999989E-2</v>
      </c>
    </row>
    <row r="733" spans="1:15" s="6" customFormat="1" ht="12.6" customHeight="1">
      <c r="A733" s="167" t="s">
        <v>3862</v>
      </c>
      <c r="B733" s="219" t="s">
        <v>2079</v>
      </c>
      <c r="C733" s="220">
        <f>SUM(N733)</f>
        <v>0.10100000000000001</v>
      </c>
      <c r="D733" s="225"/>
      <c r="E733" s="155" t="s">
        <v>3961</v>
      </c>
      <c r="F733" s="151">
        <f t="shared" si="44"/>
        <v>7.5999999999999998E-2</v>
      </c>
      <c r="G733" s="113">
        <v>43466</v>
      </c>
      <c r="H733" s="13"/>
      <c r="I733" s="26">
        <v>1.4749999999999999E-2</v>
      </c>
      <c r="J733" s="27">
        <v>1.125E-2</v>
      </c>
      <c r="K733" s="26">
        <v>0.01</v>
      </c>
      <c r="L733" s="42">
        <v>6.5000000000000002E-2</v>
      </c>
      <c r="M733" s="42">
        <v>0.04</v>
      </c>
      <c r="N733" s="81">
        <f t="shared" si="45"/>
        <v>0.10100000000000001</v>
      </c>
      <c r="O733" s="153">
        <f t="shared" si="46"/>
        <v>7.5999999999999998E-2</v>
      </c>
    </row>
    <row r="734" spans="1:15" s="6" customFormat="1" ht="12.6" customHeight="1">
      <c r="A734" s="158" t="s">
        <v>1606</v>
      </c>
      <c r="B734" s="219" t="s">
        <v>1603</v>
      </c>
      <c r="C734" s="220">
        <f t="shared" si="43"/>
        <v>0.10100000000000001</v>
      </c>
      <c r="D734" s="225"/>
      <c r="E734" s="155" t="s">
        <v>3580</v>
      </c>
      <c r="F734" s="151">
        <f t="shared" si="44"/>
        <v>7.5999999999999998E-2</v>
      </c>
      <c r="G734" s="113">
        <v>42826</v>
      </c>
      <c r="H734" s="13"/>
      <c r="I734" s="26">
        <v>1.4749999999999999E-2</v>
      </c>
      <c r="J734" s="27">
        <v>1.125E-2</v>
      </c>
      <c r="K734" s="26">
        <v>0.01</v>
      </c>
      <c r="L734" s="42">
        <v>6.5000000000000002E-2</v>
      </c>
      <c r="M734" s="42">
        <v>0.04</v>
      </c>
      <c r="N734" s="81">
        <f t="shared" si="45"/>
        <v>0.10100000000000001</v>
      </c>
      <c r="O734" s="153">
        <f t="shared" si="46"/>
        <v>7.5999999999999998E-2</v>
      </c>
    </row>
    <row r="735" spans="1:15" s="6" customFormat="1" ht="12.6" customHeight="1">
      <c r="A735" s="158" t="s">
        <v>1760</v>
      </c>
      <c r="B735" s="219" t="s">
        <v>1761</v>
      </c>
      <c r="C735" s="220">
        <f>SUM(N735)</f>
        <v>0.10100000000000001</v>
      </c>
      <c r="D735" s="225"/>
      <c r="E735" s="155" t="s">
        <v>3581</v>
      </c>
      <c r="F735" s="151">
        <f t="shared" si="44"/>
        <v>7.5999999999999998E-2</v>
      </c>
      <c r="G735" s="113">
        <v>42826</v>
      </c>
      <c r="H735" s="13"/>
      <c r="I735" s="26">
        <v>1.4749999999999999E-2</v>
      </c>
      <c r="J735" s="27">
        <v>1.125E-2</v>
      </c>
      <c r="K735" s="26">
        <v>0.01</v>
      </c>
      <c r="L735" s="42">
        <v>6.5000000000000002E-2</v>
      </c>
      <c r="M735" s="42">
        <v>0.04</v>
      </c>
      <c r="N735" s="81">
        <f t="shared" si="45"/>
        <v>0.10100000000000001</v>
      </c>
      <c r="O735" s="153">
        <f t="shared" si="46"/>
        <v>7.5999999999999998E-2</v>
      </c>
    </row>
    <row r="736" spans="1:15" s="6" customFormat="1" ht="12.6" customHeight="1">
      <c r="A736" s="167" t="s">
        <v>3863</v>
      </c>
      <c r="B736" s="219" t="s">
        <v>1879</v>
      </c>
      <c r="C736" s="220">
        <f>SUM(N736)</f>
        <v>0.10100000000000001</v>
      </c>
      <c r="D736" s="225"/>
      <c r="E736" s="155" t="s">
        <v>3962</v>
      </c>
      <c r="F736" s="151">
        <f t="shared" si="44"/>
        <v>7.5999999999999998E-2</v>
      </c>
      <c r="G736" s="113">
        <v>43191</v>
      </c>
      <c r="H736" s="13"/>
      <c r="I736" s="26">
        <v>1.4749999999999999E-2</v>
      </c>
      <c r="J736" s="27">
        <v>1.125E-2</v>
      </c>
      <c r="K736" s="26">
        <v>0.01</v>
      </c>
      <c r="L736" s="42">
        <v>6.5000000000000002E-2</v>
      </c>
      <c r="M736" s="42">
        <v>0.04</v>
      </c>
      <c r="N736" s="81">
        <f t="shared" si="45"/>
        <v>0.10100000000000001</v>
      </c>
      <c r="O736" s="153">
        <f t="shared" si="46"/>
        <v>7.5999999999999998E-2</v>
      </c>
    </row>
    <row r="737" spans="1:15" s="6" customFormat="1" ht="12.6" customHeight="1">
      <c r="A737" s="167" t="s">
        <v>3864</v>
      </c>
      <c r="B737" s="219" t="s">
        <v>2051</v>
      </c>
      <c r="C737" s="220">
        <f>SUM(N737)</f>
        <v>0.10100000000000001</v>
      </c>
      <c r="D737" s="225"/>
      <c r="E737" s="155" t="s">
        <v>3963</v>
      </c>
      <c r="F737" s="151">
        <f t="shared" si="44"/>
        <v>7.5999999999999998E-2</v>
      </c>
      <c r="G737" s="113">
        <v>43282</v>
      </c>
      <c r="H737" s="13"/>
      <c r="I737" s="26">
        <v>1.4749999999999999E-2</v>
      </c>
      <c r="J737" s="27">
        <v>1.125E-2</v>
      </c>
      <c r="K737" s="26">
        <v>0.01</v>
      </c>
      <c r="L737" s="42">
        <v>6.5000000000000002E-2</v>
      </c>
      <c r="M737" s="42">
        <v>0.04</v>
      </c>
      <c r="N737" s="81">
        <f t="shared" si="45"/>
        <v>0.10100000000000001</v>
      </c>
      <c r="O737" s="153">
        <f t="shared" si="46"/>
        <v>7.5999999999999998E-2</v>
      </c>
    </row>
    <row r="738" spans="1:15" s="6" customFormat="1" ht="12.6" customHeight="1">
      <c r="A738" s="158" t="s">
        <v>1610</v>
      </c>
      <c r="B738" s="219" t="s">
        <v>1611</v>
      </c>
      <c r="C738" s="220">
        <f t="shared" si="43"/>
        <v>0.10100000000000001</v>
      </c>
      <c r="D738" s="225"/>
      <c r="E738" s="155" t="s">
        <v>3582</v>
      </c>
      <c r="F738" s="151">
        <f t="shared" si="44"/>
        <v>7.5999999999999998E-2</v>
      </c>
      <c r="G738" s="113">
        <v>42826</v>
      </c>
      <c r="H738" s="13"/>
      <c r="I738" s="26">
        <v>1.4749999999999999E-2</v>
      </c>
      <c r="J738" s="27">
        <v>1.125E-2</v>
      </c>
      <c r="K738" s="26">
        <v>0.01</v>
      </c>
      <c r="L738" s="42">
        <v>6.5000000000000002E-2</v>
      </c>
      <c r="M738" s="42">
        <v>0.04</v>
      </c>
      <c r="N738" s="81">
        <f t="shared" si="45"/>
        <v>0.10100000000000001</v>
      </c>
      <c r="O738" s="153">
        <f t="shared" si="46"/>
        <v>7.5999999999999998E-2</v>
      </c>
    </row>
    <row r="739" spans="1:15" s="6" customFormat="1" ht="12.6" customHeight="1">
      <c r="A739" s="116" t="s">
        <v>1179</v>
      </c>
      <c r="B739" s="219" t="s">
        <v>1180</v>
      </c>
      <c r="C739" s="220">
        <f t="shared" si="43"/>
        <v>8.5000000000000006E-2</v>
      </c>
      <c r="D739" s="225"/>
      <c r="E739" s="155" t="s">
        <v>3583</v>
      </c>
      <c r="F739" s="151">
        <f t="shared" si="44"/>
        <v>0.06</v>
      </c>
      <c r="G739" s="113">
        <v>42826</v>
      </c>
      <c r="H739" s="14"/>
      <c r="I739" s="26">
        <v>0.01</v>
      </c>
      <c r="J739" s="27">
        <v>0.01</v>
      </c>
      <c r="K739" s="26">
        <v>0</v>
      </c>
      <c r="L739" s="42">
        <v>6.5000000000000002E-2</v>
      </c>
      <c r="M739" s="42">
        <v>0.04</v>
      </c>
      <c r="N739" s="81">
        <f t="shared" si="45"/>
        <v>8.5000000000000006E-2</v>
      </c>
      <c r="O739" s="153">
        <f t="shared" si="46"/>
        <v>0.06</v>
      </c>
    </row>
    <row r="740" spans="1:15" s="6" customFormat="1" ht="12.6" customHeight="1">
      <c r="A740" s="116" t="s">
        <v>412</v>
      </c>
      <c r="B740" s="219" t="s">
        <v>413</v>
      </c>
      <c r="C740" s="220">
        <f t="shared" si="43"/>
        <v>8.5000000000000006E-2</v>
      </c>
      <c r="D740" s="225"/>
      <c r="E740" s="155" t="s">
        <v>3584</v>
      </c>
      <c r="F740" s="151">
        <f t="shared" si="44"/>
        <v>0.06</v>
      </c>
      <c r="G740" s="113">
        <v>42917</v>
      </c>
      <c r="H740" s="13"/>
      <c r="I740" s="26">
        <v>0.01</v>
      </c>
      <c r="J740" s="27">
        <v>0.01</v>
      </c>
      <c r="K740" s="26">
        <v>0</v>
      </c>
      <c r="L740" s="42">
        <v>6.5000000000000002E-2</v>
      </c>
      <c r="M740" s="42">
        <v>0.04</v>
      </c>
      <c r="N740" s="81">
        <f t="shared" si="45"/>
        <v>8.5000000000000006E-2</v>
      </c>
      <c r="O740" s="153">
        <f t="shared" si="46"/>
        <v>0.06</v>
      </c>
    </row>
    <row r="741" spans="1:15" s="6" customFormat="1" ht="12.6" customHeight="1">
      <c r="A741" s="116" t="s">
        <v>991</v>
      </c>
      <c r="B741" s="219" t="s">
        <v>992</v>
      </c>
      <c r="C741" s="220">
        <f t="shared" si="43"/>
        <v>0.08</v>
      </c>
      <c r="D741" s="225"/>
      <c r="E741" s="155" t="s">
        <v>3585</v>
      </c>
      <c r="F741" s="151">
        <f t="shared" si="44"/>
        <v>5.5E-2</v>
      </c>
      <c r="G741" s="113">
        <v>43191</v>
      </c>
      <c r="H741" s="14"/>
      <c r="I741" s="26">
        <v>5.0000000000000001E-3</v>
      </c>
      <c r="J741" s="27">
        <v>0.01</v>
      </c>
      <c r="K741" s="26">
        <v>0</v>
      </c>
      <c r="L741" s="42">
        <v>6.5000000000000002E-2</v>
      </c>
      <c r="M741" s="42">
        <v>0.04</v>
      </c>
      <c r="N741" s="81">
        <f t="shared" si="45"/>
        <v>0.08</v>
      </c>
      <c r="O741" s="153">
        <f t="shared" si="46"/>
        <v>5.5E-2</v>
      </c>
    </row>
    <row r="742" spans="1:15" s="6" customFormat="1" ht="12.6" customHeight="1">
      <c r="A742" s="116" t="s">
        <v>1246</v>
      </c>
      <c r="B742" s="219" t="s">
        <v>1247</v>
      </c>
      <c r="C742" s="220">
        <f t="shared" si="43"/>
        <v>7.4999999999999997E-2</v>
      </c>
      <c r="D742" s="225"/>
      <c r="E742" s="155" t="s">
        <v>3586</v>
      </c>
      <c r="F742" s="151">
        <f t="shared" si="44"/>
        <v>0.05</v>
      </c>
      <c r="G742" s="113">
        <v>42186</v>
      </c>
      <c r="H742" s="13"/>
      <c r="I742" s="26">
        <v>0.01</v>
      </c>
      <c r="J742" s="27">
        <v>0</v>
      </c>
      <c r="K742" s="26">
        <v>0</v>
      </c>
      <c r="L742" s="42">
        <v>6.5000000000000002E-2</v>
      </c>
      <c r="M742" s="42">
        <v>0.04</v>
      </c>
      <c r="N742" s="81">
        <f t="shared" si="45"/>
        <v>7.4999999999999997E-2</v>
      </c>
      <c r="O742" s="153">
        <f t="shared" si="46"/>
        <v>0.05</v>
      </c>
    </row>
    <row r="743" spans="1:15" s="6" customFormat="1" ht="12.6" customHeight="1">
      <c r="A743" s="116" t="s">
        <v>670</v>
      </c>
      <c r="B743" s="219" t="s">
        <v>671</v>
      </c>
      <c r="C743" s="220">
        <f t="shared" si="43"/>
        <v>9.2499999999999999E-2</v>
      </c>
      <c r="D743" s="225"/>
      <c r="E743" s="155" t="s">
        <v>3587</v>
      </c>
      <c r="F743" s="151">
        <f t="shared" si="44"/>
        <v>6.7500000000000004E-2</v>
      </c>
      <c r="G743" s="113">
        <v>42186</v>
      </c>
      <c r="H743" s="13"/>
      <c r="I743" s="26">
        <v>1.4999999999999999E-2</v>
      </c>
      <c r="J743" s="27">
        <v>1.2500000000000001E-2</v>
      </c>
      <c r="K743" s="26">
        <v>0</v>
      </c>
      <c r="L743" s="42">
        <v>6.5000000000000002E-2</v>
      </c>
      <c r="M743" s="42">
        <v>0.04</v>
      </c>
      <c r="N743" s="81">
        <f t="shared" si="45"/>
        <v>9.2499999999999999E-2</v>
      </c>
      <c r="O743" s="153">
        <f t="shared" si="46"/>
        <v>6.7500000000000004E-2</v>
      </c>
    </row>
    <row r="744" spans="1:15" s="6" customFormat="1" ht="12.6" customHeight="1">
      <c r="A744" s="116" t="s">
        <v>1032</v>
      </c>
      <c r="B744" s="219" t="s">
        <v>1033</v>
      </c>
      <c r="C744" s="220">
        <f t="shared" si="43"/>
        <v>8.5000000000000006E-2</v>
      </c>
      <c r="D744" s="225"/>
      <c r="E744" s="155" t="s">
        <v>3588</v>
      </c>
      <c r="F744" s="151">
        <f t="shared" si="44"/>
        <v>0.06</v>
      </c>
      <c r="G744" s="113">
        <v>42186</v>
      </c>
      <c r="H744" s="14"/>
      <c r="I744" s="26">
        <v>0.02</v>
      </c>
      <c r="J744" s="27">
        <v>0</v>
      </c>
      <c r="K744" s="26">
        <v>0</v>
      </c>
      <c r="L744" s="42">
        <v>6.5000000000000002E-2</v>
      </c>
      <c r="M744" s="42">
        <v>0.04</v>
      </c>
      <c r="N744" s="81">
        <f t="shared" si="45"/>
        <v>8.5000000000000006E-2</v>
      </c>
      <c r="O744" s="153">
        <f t="shared" si="46"/>
        <v>0.06</v>
      </c>
    </row>
    <row r="745" spans="1:15" s="6" customFormat="1" ht="12.6" customHeight="1">
      <c r="A745" s="116" t="s">
        <v>285</v>
      </c>
      <c r="B745" s="219" t="s">
        <v>286</v>
      </c>
      <c r="C745" s="220">
        <f t="shared" si="43"/>
        <v>8.5000000000000006E-2</v>
      </c>
      <c r="D745" s="225"/>
      <c r="E745" s="155" t="s">
        <v>3589</v>
      </c>
      <c r="F745" s="151">
        <f t="shared" si="44"/>
        <v>0.06</v>
      </c>
      <c r="G745" s="113">
        <v>42186</v>
      </c>
      <c r="H745" s="13"/>
      <c r="I745" s="26">
        <v>0.02</v>
      </c>
      <c r="J745" s="27">
        <v>0</v>
      </c>
      <c r="K745" s="26">
        <v>0</v>
      </c>
      <c r="L745" s="42">
        <v>6.5000000000000002E-2</v>
      </c>
      <c r="M745" s="42">
        <v>0.04</v>
      </c>
      <c r="N745" s="81">
        <f t="shared" si="45"/>
        <v>8.5000000000000006E-2</v>
      </c>
      <c r="O745" s="153">
        <f t="shared" si="46"/>
        <v>0.06</v>
      </c>
    </row>
    <row r="746" spans="1:15" s="6" customFormat="1" ht="12.6" customHeight="1">
      <c r="A746" s="116" t="s">
        <v>1086</v>
      </c>
      <c r="B746" s="219" t="s">
        <v>1087</v>
      </c>
      <c r="C746" s="220">
        <f t="shared" si="43"/>
        <v>7.4999999999999997E-2</v>
      </c>
      <c r="D746" s="225"/>
      <c r="E746" s="155" t="s">
        <v>3590</v>
      </c>
      <c r="F746" s="151">
        <f t="shared" si="44"/>
        <v>0.05</v>
      </c>
      <c r="G746" s="113">
        <v>42186</v>
      </c>
      <c r="H746" s="14"/>
      <c r="I746" s="26">
        <v>0.01</v>
      </c>
      <c r="J746" s="27">
        <v>0</v>
      </c>
      <c r="K746" s="26">
        <v>0</v>
      </c>
      <c r="L746" s="42">
        <v>6.5000000000000002E-2</v>
      </c>
      <c r="M746" s="42">
        <v>0.04</v>
      </c>
      <c r="N746" s="81">
        <f t="shared" si="45"/>
        <v>7.4999999999999997E-2</v>
      </c>
      <c r="O746" s="153">
        <f t="shared" si="46"/>
        <v>0.05</v>
      </c>
    </row>
    <row r="747" spans="1:15" s="6" customFormat="1" ht="12.6" customHeight="1">
      <c r="A747" s="116" t="s">
        <v>557</v>
      </c>
      <c r="B747" s="219" t="s">
        <v>558</v>
      </c>
      <c r="C747" s="220">
        <f t="shared" si="43"/>
        <v>9.5000000000000001E-2</v>
      </c>
      <c r="D747" s="225"/>
      <c r="E747" s="155" t="s">
        <v>3591</v>
      </c>
      <c r="F747" s="151">
        <f t="shared" si="44"/>
        <v>7.0000000000000007E-2</v>
      </c>
      <c r="G747" s="113">
        <v>43556</v>
      </c>
      <c r="H747" s="13"/>
      <c r="I747" s="26">
        <v>0.01</v>
      </c>
      <c r="J747" s="27">
        <v>0.02</v>
      </c>
      <c r="K747" s="26">
        <v>0</v>
      </c>
      <c r="L747" s="42">
        <v>6.5000000000000002E-2</v>
      </c>
      <c r="M747" s="42">
        <v>0.04</v>
      </c>
      <c r="N747" s="81">
        <f t="shared" si="45"/>
        <v>9.5000000000000001E-2</v>
      </c>
      <c r="O747" s="153">
        <f t="shared" si="46"/>
        <v>7.0000000000000007E-2</v>
      </c>
    </row>
    <row r="748" spans="1:15" s="7" customFormat="1" ht="12.6" customHeight="1">
      <c r="A748" s="116" t="s">
        <v>1300</v>
      </c>
      <c r="B748" s="219" t="s">
        <v>1301</v>
      </c>
      <c r="C748" s="220">
        <f t="shared" si="43"/>
        <v>6.5000000000000002E-2</v>
      </c>
      <c r="D748" s="225"/>
      <c r="E748" s="155" t="s">
        <v>3592</v>
      </c>
      <c r="F748" s="151">
        <f t="shared" si="44"/>
        <v>0.04</v>
      </c>
      <c r="G748" s="113">
        <v>43191</v>
      </c>
      <c r="H748" s="13"/>
      <c r="I748" s="26">
        <v>0</v>
      </c>
      <c r="J748" s="27">
        <v>0</v>
      </c>
      <c r="K748" s="26">
        <v>0</v>
      </c>
      <c r="L748" s="42">
        <v>6.5000000000000002E-2</v>
      </c>
      <c r="M748" s="42">
        <v>0.04</v>
      </c>
      <c r="N748" s="81">
        <f t="shared" si="45"/>
        <v>6.5000000000000002E-2</v>
      </c>
      <c r="O748" s="153">
        <f t="shared" si="46"/>
        <v>0.04</v>
      </c>
    </row>
    <row r="749" spans="1:15" s="6" customFormat="1" ht="12.6" customHeight="1">
      <c r="A749" s="116" t="s">
        <v>719</v>
      </c>
      <c r="B749" s="219" t="s">
        <v>720</v>
      </c>
      <c r="C749" s="220">
        <f t="shared" si="43"/>
        <v>7.4999999999999997E-2</v>
      </c>
      <c r="D749" s="225"/>
      <c r="E749" s="155" t="s">
        <v>3593</v>
      </c>
      <c r="F749" s="151">
        <f t="shared" si="44"/>
        <v>0.05</v>
      </c>
      <c r="G749" s="113">
        <v>42186</v>
      </c>
      <c r="H749" s="14"/>
      <c r="I749" s="26">
        <v>0.01</v>
      </c>
      <c r="J749" s="27">
        <v>0</v>
      </c>
      <c r="K749" s="26">
        <v>0</v>
      </c>
      <c r="L749" s="42">
        <v>6.5000000000000002E-2</v>
      </c>
      <c r="M749" s="42">
        <v>0.04</v>
      </c>
      <c r="N749" s="81">
        <f t="shared" si="45"/>
        <v>7.4999999999999997E-2</v>
      </c>
      <c r="O749" s="153">
        <f t="shared" si="46"/>
        <v>0.05</v>
      </c>
    </row>
    <row r="750" spans="1:15" s="6" customFormat="1" ht="12.6" customHeight="1">
      <c r="A750" s="116" t="s">
        <v>517</v>
      </c>
      <c r="B750" s="219" t="s">
        <v>518</v>
      </c>
      <c r="C750" s="220">
        <f t="shared" si="43"/>
        <v>9.2499999999999999E-2</v>
      </c>
      <c r="D750" s="225"/>
      <c r="E750" s="155" t="s">
        <v>3594</v>
      </c>
      <c r="F750" s="151">
        <f t="shared" si="44"/>
        <v>6.7500000000000004E-2</v>
      </c>
      <c r="G750" s="113">
        <v>42186</v>
      </c>
      <c r="H750" s="13"/>
      <c r="I750" s="26">
        <v>1.2500000000000001E-2</v>
      </c>
      <c r="J750" s="27">
        <v>1.4999999999999999E-2</v>
      </c>
      <c r="K750" s="26">
        <v>0</v>
      </c>
      <c r="L750" s="42">
        <v>6.5000000000000002E-2</v>
      </c>
      <c r="M750" s="42">
        <v>0.04</v>
      </c>
      <c r="N750" s="81">
        <f t="shared" si="45"/>
        <v>9.2499999999999999E-2</v>
      </c>
      <c r="O750" s="153">
        <f t="shared" si="46"/>
        <v>6.7500000000000004E-2</v>
      </c>
    </row>
    <row r="751" spans="1:15" s="6" customFormat="1" ht="12.6" customHeight="1">
      <c r="A751" s="158" t="s">
        <v>2766</v>
      </c>
      <c r="B751" s="219" t="s">
        <v>2767</v>
      </c>
      <c r="C751" s="220">
        <f>SUM(N751)</f>
        <v>0.1125</v>
      </c>
      <c r="D751" s="225"/>
      <c r="E751" s="155" t="s">
        <v>3595</v>
      </c>
      <c r="F751" s="151">
        <f t="shared" si="44"/>
        <v>8.7499999999999994E-2</v>
      </c>
      <c r="G751" s="113">
        <v>44562</v>
      </c>
      <c r="H751" s="14"/>
      <c r="I751" s="26">
        <v>1.2500000000000001E-2</v>
      </c>
      <c r="J751" s="27">
        <v>1.4999999999999999E-2</v>
      </c>
      <c r="K751" s="26">
        <v>0.02</v>
      </c>
      <c r="L751" s="42">
        <v>6.5000000000000002E-2</v>
      </c>
      <c r="M751" s="42">
        <v>0.04</v>
      </c>
      <c r="N751" s="81">
        <f t="shared" si="45"/>
        <v>0.1125</v>
      </c>
      <c r="O751" s="153">
        <f t="shared" si="46"/>
        <v>8.7499999999999994E-2</v>
      </c>
    </row>
    <row r="752" spans="1:15" s="6" customFormat="1" ht="12.6" customHeight="1">
      <c r="A752" s="116" t="s">
        <v>925</v>
      </c>
      <c r="B752" s="219" t="s">
        <v>926</v>
      </c>
      <c r="C752" s="220">
        <f t="shared" si="43"/>
        <v>7.4999999999999997E-2</v>
      </c>
      <c r="D752" s="225"/>
      <c r="E752" s="155" t="s">
        <v>3596</v>
      </c>
      <c r="F752" s="151">
        <f t="shared" si="44"/>
        <v>0.05</v>
      </c>
      <c r="G752" s="113">
        <v>43647</v>
      </c>
      <c r="H752" s="14"/>
      <c r="I752" s="26">
        <v>0.01</v>
      </c>
      <c r="J752" s="27">
        <v>0</v>
      </c>
      <c r="K752" s="26">
        <v>0</v>
      </c>
      <c r="L752" s="42">
        <v>6.5000000000000002E-2</v>
      </c>
      <c r="M752" s="42">
        <v>0.04</v>
      </c>
      <c r="N752" s="81">
        <f t="shared" si="45"/>
        <v>7.4999999999999997E-2</v>
      </c>
      <c r="O752" s="153">
        <f t="shared" si="46"/>
        <v>0.05</v>
      </c>
    </row>
    <row r="753" spans="1:15" s="6" customFormat="1" ht="12.6" customHeight="1">
      <c r="A753" s="116" t="s">
        <v>845</v>
      </c>
      <c r="B753" s="219" t="s">
        <v>846</v>
      </c>
      <c r="C753" s="220">
        <f t="shared" si="43"/>
        <v>8.5000000000000006E-2</v>
      </c>
      <c r="D753" s="225"/>
      <c r="E753" s="155" t="s">
        <v>3597</v>
      </c>
      <c r="F753" s="151">
        <f t="shared" si="44"/>
        <v>0.06</v>
      </c>
      <c r="G753" s="113">
        <v>42186</v>
      </c>
      <c r="H753" s="13"/>
      <c r="I753" s="26">
        <v>0.02</v>
      </c>
      <c r="J753" s="27">
        <v>0</v>
      </c>
      <c r="K753" s="26">
        <v>0</v>
      </c>
      <c r="L753" s="42">
        <v>6.5000000000000002E-2</v>
      </c>
      <c r="M753" s="42">
        <v>0.04</v>
      </c>
      <c r="N753" s="81">
        <f t="shared" si="45"/>
        <v>8.5000000000000006E-2</v>
      </c>
      <c r="O753" s="153">
        <f t="shared" si="46"/>
        <v>0.06</v>
      </c>
    </row>
    <row r="754" spans="1:15" s="6" customFormat="1" ht="12.6" customHeight="1">
      <c r="A754" s="116" t="s">
        <v>1498</v>
      </c>
      <c r="B754" s="219" t="s">
        <v>1499</v>
      </c>
      <c r="C754" s="220">
        <f t="shared" si="43"/>
        <v>7.4999999999999997E-2</v>
      </c>
      <c r="D754" s="225"/>
      <c r="E754" s="155" t="s">
        <v>3598</v>
      </c>
      <c r="F754" s="151">
        <f t="shared" si="44"/>
        <v>0.05</v>
      </c>
      <c r="G754" s="113">
        <v>42186</v>
      </c>
      <c r="H754" s="13"/>
      <c r="I754" s="26">
        <v>0.01</v>
      </c>
      <c r="J754" s="27">
        <v>0</v>
      </c>
      <c r="K754" s="26">
        <v>0</v>
      </c>
      <c r="L754" s="42">
        <v>6.5000000000000002E-2</v>
      </c>
      <c r="M754" s="42">
        <v>0.04</v>
      </c>
      <c r="N754" s="81">
        <f t="shared" si="45"/>
        <v>7.4999999999999997E-2</v>
      </c>
      <c r="O754" s="153">
        <f t="shared" si="46"/>
        <v>0.05</v>
      </c>
    </row>
    <row r="755" spans="1:15" s="6" customFormat="1" ht="12.6" customHeight="1">
      <c r="A755" s="116" t="s">
        <v>1218</v>
      </c>
      <c r="B755" s="219" t="s">
        <v>1219</v>
      </c>
      <c r="C755" s="220">
        <f t="shared" si="43"/>
        <v>0.09</v>
      </c>
      <c r="D755" s="225"/>
      <c r="E755" s="155" t="s">
        <v>3599</v>
      </c>
      <c r="F755" s="151">
        <f t="shared" si="44"/>
        <v>6.5000000000000002E-2</v>
      </c>
      <c r="G755" s="113">
        <v>42186</v>
      </c>
      <c r="H755" s="14"/>
      <c r="I755" s="26">
        <v>1.4999999999999999E-2</v>
      </c>
      <c r="J755" s="27">
        <v>0.01</v>
      </c>
      <c r="K755" s="26">
        <v>0</v>
      </c>
      <c r="L755" s="42">
        <v>6.5000000000000002E-2</v>
      </c>
      <c r="M755" s="42">
        <v>0.04</v>
      </c>
      <c r="N755" s="81">
        <f t="shared" si="45"/>
        <v>0.09</v>
      </c>
      <c r="O755" s="153">
        <f t="shared" si="46"/>
        <v>6.5000000000000002E-2</v>
      </c>
    </row>
    <row r="756" spans="1:15" s="6" customFormat="1" ht="12.6" customHeight="1">
      <c r="A756" s="116" t="s">
        <v>610</v>
      </c>
      <c r="B756" s="219" t="s">
        <v>611</v>
      </c>
      <c r="C756" s="220">
        <f t="shared" si="43"/>
        <v>8.5000000000000006E-2</v>
      </c>
      <c r="D756" s="225"/>
      <c r="E756" s="155" t="s">
        <v>3600</v>
      </c>
      <c r="F756" s="151">
        <f t="shared" si="44"/>
        <v>0.06</v>
      </c>
      <c r="G756" s="113">
        <v>43282</v>
      </c>
      <c r="H756" s="13"/>
      <c r="I756" s="26">
        <v>0.01</v>
      </c>
      <c r="J756" s="27">
        <v>0.01</v>
      </c>
      <c r="K756" s="26">
        <v>0</v>
      </c>
      <c r="L756" s="42">
        <v>6.5000000000000002E-2</v>
      </c>
      <c r="M756" s="42">
        <v>0.04</v>
      </c>
      <c r="N756" s="81">
        <f t="shared" si="45"/>
        <v>8.5000000000000006E-2</v>
      </c>
      <c r="O756" s="153">
        <f t="shared" si="46"/>
        <v>0.06</v>
      </c>
    </row>
    <row r="757" spans="1:15" s="6" customFormat="1" ht="12.6" customHeight="1">
      <c r="A757" s="116" t="s">
        <v>488</v>
      </c>
      <c r="B757" s="219" t="s">
        <v>489</v>
      </c>
      <c r="C757" s="220">
        <f t="shared" si="43"/>
        <v>0.08</v>
      </c>
      <c r="D757" s="225"/>
      <c r="E757" s="155" t="s">
        <v>3601</v>
      </c>
      <c r="F757" s="151">
        <f t="shared" si="44"/>
        <v>5.5E-2</v>
      </c>
      <c r="G757" s="113">
        <v>42917</v>
      </c>
      <c r="H757" s="14"/>
      <c r="I757" s="26">
        <v>1.4999999999999999E-2</v>
      </c>
      <c r="J757" s="27">
        <v>0</v>
      </c>
      <c r="K757" s="26">
        <v>0</v>
      </c>
      <c r="L757" s="42">
        <v>6.5000000000000002E-2</v>
      </c>
      <c r="M757" s="42">
        <v>0.04</v>
      </c>
      <c r="N757" s="81">
        <f t="shared" si="45"/>
        <v>0.08</v>
      </c>
      <c r="O757" s="153">
        <f t="shared" si="46"/>
        <v>5.5E-2</v>
      </c>
    </row>
    <row r="758" spans="1:15" s="6" customFormat="1" ht="12.6" customHeight="1">
      <c r="A758" s="116" t="s">
        <v>414</v>
      </c>
      <c r="B758" s="219" t="s">
        <v>415</v>
      </c>
      <c r="C758" s="220">
        <f t="shared" si="43"/>
        <v>8.5000000000000006E-2</v>
      </c>
      <c r="D758" s="225"/>
      <c r="E758" s="155" t="s">
        <v>3602</v>
      </c>
      <c r="F758" s="151">
        <f t="shared" si="44"/>
        <v>0.06</v>
      </c>
      <c r="G758" s="113">
        <v>44378</v>
      </c>
      <c r="H758" s="13"/>
      <c r="I758" s="26">
        <v>0.01</v>
      </c>
      <c r="J758" s="27">
        <v>0.01</v>
      </c>
      <c r="K758" s="26">
        <v>0</v>
      </c>
      <c r="L758" s="42">
        <v>6.5000000000000002E-2</v>
      </c>
      <c r="M758" s="42">
        <v>0.04</v>
      </c>
      <c r="N758" s="81">
        <f t="shared" si="45"/>
        <v>8.5000000000000006E-2</v>
      </c>
      <c r="O758" s="153">
        <f t="shared" si="46"/>
        <v>0.06</v>
      </c>
    </row>
    <row r="759" spans="1:15" s="6" customFormat="1" ht="12.6" customHeight="1">
      <c r="A759" s="116" t="s">
        <v>12</v>
      </c>
      <c r="B759" s="219" t="s">
        <v>13</v>
      </c>
      <c r="C759" s="220">
        <f t="shared" si="43"/>
        <v>7.4999999999999997E-2</v>
      </c>
      <c r="D759" s="225"/>
      <c r="E759" s="155" t="s">
        <v>3603</v>
      </c>
      <c r="F759" s="151">
        <f t="shared" si="44"/>
        <v>0.05</v>
      </c>
      <c r="G759" s="113">
        <v>44652</v>
      </c>
      <c r="H759" s="13"/>
      <c r="I759" s="26">
        <v>0.01</v>
      </c>
      <c r="J759" s="27">
        <v>0</v>
      </c>
      <c r="K759" s="26">
        <v>0</v>
      </c>
      <c r="L759" s="42">
        <v>6.5000000000000002E-2</v>
      </c>
      <c r="M759" s="42">
        <v>0.04</v>
      </c>
      <c r="N759" s="81">
        <f t="shared" si="45"/>
        <v>7.4999999999999997E-2</v>
      </c>
      <c r="O759" s="153">
        <f t="shared" si="46"/>
        <v>0.05</v>
      </c>
    </row>
    <row r="760" spans="1:15" s="6" customFormat="1" ht="12.6" customHeight="1">
      <c r="A760" s="116" t="s">
        <v>862</v>
      </c>
      <c r="B760" s="219" t="s">
        <v>863</v>
      </c>
      <c r="C760" s="220">
        <f t="shared" si="43"/>
        <v>7.0000000000000007E-2</v>
      </c>
      <c r="D760" s="225"/>
      <c r="E760" s="155" t="s">
        <v>3604</v>
      </c>
      <c r="F760" s="151">
        <f t="shared" si="44"/>
        <v>4.4999999999999998E-2</v>
      </c>
      <c r="G760" s="113">
        <v>42186</v>
      </c>
      <c r="H760" s="14"/>
      <c r="I760" s="26">
        <v>5.0000000000000001E-3</v>
      </c>
      <c r="J760" s="27">
        <v>0</v>
      </c>
      <c r="K760" s="26">
        <v>0</v>
      </c>
      <c r="L760" s="42">
        <v>6.5000000000000002E-2</v>
      </c>
      <c r="M760" s="42">
        <v>0.04</v>
      </c>
      <c r="N760" s="81">
        <f t="shared" si="45"/>
        <v>7.0000000000000007E-2</v>
      </c>
      <c r="O760" s="153">
        <f t="shared" si="46"/>
        <v>4.4999999999999998E-2</v>
      </c>
    </row>
    <row r="761" spans="1:15" s="6" customFormat="1" ht="12.6" customHeight="1">
      <c r="A761" s="116" t="s">
        <v>856</v>
      </c>
      <c r="B761" s="219" t="s">
        <v>857</v>
      </c>
      <c r="C761" s="220">
        <f t="shared" si="43"/>
        <v>0.09</v>
      </c>
      <c r="D761" s="225"/>
      <c r="E761" s="155" t="s">
        <v>3605</v>
      </c>
      <c r="F761" s="151">
        <f t="shared" si="44"/>
        <v>6.5000000000000002E-2</v>
      </c>
      <c r="G761" s="113">
        <v>42186</v>
      </c>
      <c r="H761" s="13"/>
      <c r="I761" s="26">
        <v>5.0000000000000001E-3</v>
      </c>
      <c r="J761" s="27">
        <v>0.02</v>
      </c>
      <c r="K761" s="26">
        <v>0</v>
      </c>
      <c r="L761" s="42">
        <v>6.5000000000000002E-2</v>
      </c>
      <c r="M761" s="42">
        <v>0.04</v>
      </c>
      <c r="N761" s="81">
        <f t="shared" si="45"/>
        <v>0.09</v>
      </c>
      <c r="O761" s="153">
        <f t="shared" si="46"/>
        <v>6.5000000000000002E-2</v>
      </c>
    </row>
    <row r="762" spans="1:15" s="6" customFormat="1" ht="12.6" customHeight="1">
      <c r="A762" s="116" t="s">
        <v>131</v>
      </c>
      <c r="B762" s="219" t="s">
        <v>132</v>
      </c>
      <c r="C762" s="220">
        <f t="shared" si="43"/>
        <v>0.09</v>
      </c>
      <c r="D762" s="225"/>
      <c r="E762" s="155" t="s">
        <v>3606</v>
      </c>
      <c r="F762" s="151">
        <f t="shared" si="44"/>
        <v>6.5000000000000002E-2</v>
      </c>
      <c r="G762" s="113">
        <v>43009</v>
      </c>
      <c r="H762" s="14"/>
      <c r="I762" s="26">
        <v>0.01</v>
      </c>
      <c r="J762" s="27">
        <v>1.4999999999999999E-2</v>
      </c>
      <c r="K762" s="26">
        <v>0</v>
      </c>
      <c r="L762" s="42">
        <v>6.5000000000000002E-2</v>
      </c>
      <c r="M762" s="42">
        <v>0.04</v>
      </c>
      <c r="N762" s="81">
        <f t="shared" si="45"/>
        <v>0.09</v>
      </c>
      <c r="O762" s="153">
        <f t="shared" si="46"/>
        <v>6.5000000000000002E-2</v>
      </c>
    </row>
    <row r="763" spans="1:15" s="6" customFormat="1" ht="12.6" customHeight="1">
      <c r="A763" s="158" t="s">
        <v>2318</v>
      </c>
      <c r="B763" s="219" t="s">
        <v>2319</v>
      </c>
      <c r="C763" s="220">
        <f>SUM(N763)</f>
        <v>9.9000000000000005E-2</v>
      </c>
      <c r="D763" s="225"/>
      <c r="E763" s="155" t="s">
        <v>3607</v>
      </c>
      <c r="F763" s="151">
        <f t="shared" si="44"/>
        <v>7.400000000000001E-2</v>
      </c>
      <c r="G763" s="113">
        <v>43647</v>
      </c>
      <c r="H763" s="14"/>
      <c r="I763" s="26">
        <v>0.01</v>
      </c>
      <c r="J763" s="27">
        <v>1.4999999999999999E-2</v>
      </c>
      <c r="K763" s="26">
        <v>8.9999999999999993E-3</v>
      </c>
      <c r="L763" s="42">
        <v>6.5000000000000002E-2</v>
      </c>
      <c r="M763" s="42">
        <v>0.04</v>
      </c>
      <c r="N763" s="81">
        <f t="shared" si="45"/>
        <v>9.9000000000000005E-2</v>
      </c>
      <c r="O763" s="153">
        <f t="shared" si="46"/>
        <v>7.400000000000001E-2</v>
      </c>
    </row>
    <row r="764" spans="1:15" s="6" customFormat="1" ht="12.6" customHeight="1">
      <c r="A764" s="158" t="s">
        <v>1372</v>
      </c>
      <c r="B764" s="219" t="s">
        <v>1304</v>
      </c>
      <c r="C764" s="220">
        <f t="shared" si="43"/>
        <v>9.2999999999999999E-2</v>
      </c>
      <c r="D764" s="225"/>
      <c r="E764" s="155" t="s">
        <v>3608</v>
      </c>
      <c r="F764" s="151">
        <f t="shared" si="44"/>
        <v>6.8000000000000005E-2</v>
      </c>
      <c r="G764" s="113">
        <v>43009</v>
      </c>
      <c r="H764" s="14"/>
      <c r="I764" s="26">
        <v>0.01</v>
      </c>
      <c r="J764" s="27">
        <v>1.4999999999999999E-2</v>
      </c>
      <c r="K764" s="26">
        <v>3.0000000000000001E-3</v>
      </c>
      <c r="L764" s="42">
        <v>6.5000000000000002E-2</v>
      </c>
      <c r="M764" s="42">
        <v>0.04</v>
      </c>
      <c r="N764" s="81">
        <f t="shared" si="45"/>
        <v>9.2999999999999999E-2</v>
      </c>
      <c r="O764" s="153">
        <f t="shared" si="46"/>
        <v>6.8000000000000005E-2</v>
      </c>
    </row>
    <row r="765" spans="1:15" s="6" customFormat="1" ht="12.6" customHeight="1">
      <c r="A765" s="116" t="s">
        <v>660</v>
      </c>
      <c r="B765" s="219" t="s">
        <v>661</v>
      </c>
      <c r="C765" s="220">
        <f t="shared" si="43"/>
        <v>7.4999999999999997E-2</v>
      </c>
      <c r="D765" s="225"/>
      <c r="E765" s="155" t="s">
        <v>3609</v>
      </c>
      <c r="F765" s="151">
        <f t="shared" si="44"/>
        <v>0.05</v>
      </c>
      <c r="G765" s="113">
        <v>42186</v>
      </c>
      <c r="H765" s="13"/>
      <c r="I765" s="26">
        <v>0.01</v>
      </c>
      <c r="J765" s="27">
        <v>0</v>
      </c>
      <c r="K765" s="26">
        <v>0</v>
      </c>
      <c r="L765" s="42">
        <v>6.5000000000000002E-2</v>
      </c>
      <c r="M765" s="42">
        <v>0.04</v>
      </c>
      <c r="N765" s="81">
        <f t="shared" si="45"/>
        <v>7.4999999999999997E-2</v>
      </c>
      <c r="O765" s="153">
        <f t="shared" si="46"/>
        <v>0.05</v>
      </c>
    </row>
    <row r="766" spans="1:15" s="6" customFormat="1" ht="12.6" customHeight="1">
      <c r="A766" s="116" t="s">
        <v>993</v>
      </c>
      <c r="B766" s="219" t="s">
        <v>994</v>
      </c>
      <c r="C766" s="220">
        <f>SUM(N766)</f>
        <v>0.09</v>
      </c>
      <c r="D766" s="225"/>
      <c r="E766" s="155" t="s">
        <v>3610</v>
      </c>
      <c r="F766" s="151">
        <f t="shared" si="44"/>
        <v>6.5000000000000002E-2</v>
      </c>
      <c r="G766" s="113">
        <v>44287</v>
      </c>
      <c r="H766" s="14"/>
      <c r="I766" s="26">
        <v>5.0000000000000001E-3</v>
      </c>
      <c r="J766" s="27">
        <v>0.02</v>
      </c>
      <c r="K766" s="26">
        <v>0</v>
      </c>
      <c r="L766" s="42">
        <v>6.5000000000000002E-2</v>
      </c>
      <c r="M766" s="42">
        <v>0.04</v>
      </c>
      <c r="N766" s="81">
        <f t="shared" si="45"/>
        <v>0.09</v>
      </c>
      <c r="O766" s="153">
        <f t="shared" si="46"/>
        <v>6.5000000000000002E-2</v>
      </c>
    </row>
    <row r="767" spans="1:15" s="6" customFormat="1" ht="12.6" customHeight="1">
      <c r="A767" s="116" t="s">
        <v>559</v>
      </c>
      <c r="B767" s="219" t="s">
        <v>560</v>
      </c>
      <c r="C767" s="220">
        <f t="shared" si="43"/>
        <v>8.5000000000000006E-2</v>
      </c>
      <c r="D767" s="225"/>
      <c r="E767" s="155" t="s">
        <v>3611</v>
      </c>
      <c r="F767" s="151">
        <f t="shared" si="44"/>
        <v>0.06</v>
      </c>
      <c r="G767" s="113">
        <v>43556</v>
      </c>
      <c r="H767" s="13"/>
      <c r="I767" s="26">
        <v>0.01</v>
      </c>
      <c r="J767" s="27">
        <v>0.01</v>
      </c>
      <c r="K767" s="26">
        <v>0</v>
      </c>
      <c r="L767" s="42">
        <v>6.5000000000000002E-2</v>
      </c>
      <c r="M767" s="42">
        <v>0.04</v>
      </c>
      <c r="N767" s="81">
        <f t="shared" si="45"/>
        <v>8.5000000000000006E-2</v>
      </c>
      <c r="O767" s="153">
        <f t="shared" si="46"/>
        <v>0.06</v>
      </c>
    </row>
    <row r="768" spans="1:15" s="6" customFormat="1" ht="12.6" customHeight="1">
      <c r="A768" s="116" t="s">
        <v>927</v>
      </c>
      <c r="B768" s="219" t="s">
        <v>928</v>
      </c>
      <c r="C768" s="220">
        <f t="shared" si="43"/>
        <v>7.4999999999999997E-2</v>
      </c>
      <c r="D768" s="225"/>
      <c r="E768" s="155" t="s">
        <v>3612</v>
      </c>
      <c r="F768" s="151">
        <f t="shared" si="44"/>
        <v>0.05</v>
      </c>
      <c r="G768" s="113">
        <v>43647</v>
      </c>
      <c r="H768" s="14"/>
      <c r="I768" s="26">
        <v>0.01</v>
      </c>
      <c r="J768" s="27">
        <v>0</v>
      </c>
      <c r="K768" s="26">
        <v>0</v>
      </c>
      <c r="L768" s="42">
        <v>6.5000000000000002E-2</v>
      </c>
      <c r="M768" s="42">
        <v>0.04</v>
      </c>
      <c r="N768" s="81">
        <f t="shared" si="45"/>
        <v>7.4999999999999997E-2</v>
      </c>
      <c r="O768" s="153">
        <f t="shared" si="46"/>
        <v>0.05</v>
      </c>
    </row>
    <row r="769" spans="1:15" s="6" customFormat="1" ht="12.6" customHeight="1">
      <c r="A769" s="116" t="s">
        <v>258</v>
      </c>
      <c r="B769" s="219" t="s">
        <v>259</v>
      </c>
      <c r="C769" s="220">
        <f t="shared" si="43"/>
        <v>0.1</v>
      </c>
      <c r="D769" s="225"/>
      <c r="E769" s="155" t="s">
        <v>3613</v>
      </c>
      <c r="F769" s="151">
        <f t="shared" si="44"/>
        <v>7.5000000000000011E-2</v>
      </c>
      <c r="G769" s="113">
        <v>42186</v>
      </c>
      <c r="H769" s="13"/>
      <c r="I769" s="26">
        <v>1.4999999999999999E-2</v>
      </c>
      <c r="J769" s="27">
        <v>0.02</v>
      </c>
      <c r="K769" s="26">
        <v>0</v>
      </c>
      <c r="L769" s="42">
        <v>6.5000000000000002E-2</v>
      </c>
      <c r="M769" s="42">
        <v>0.04</v>
      </c>
      <c r="N769" s="81">
        <f t="shared" si="45"/>
        <v>0.1</v>
      </c>
      <c r="O769" s="153">
        <f t="shared" si="46"/>
        <v>7.5000000000000011E-2</v>
      </c>
    </row>
    <row r="770" spans="1:15" s="6" customFormat="1" ht="12.6" customHeight="1">
      <c r="A770" s="116" t="s">
        <v>821</v>
      </c>
      <c r="B770" s="219" t="s">
        <v>822</v>
      </c>
      <c r="C770" s="220">
        <f t="shared" si="43"/>
        <v>0.08</v>
      </c>
      <c r="D770" s="225"/>
      <c r="E770" s="155" t="s">
        <v>3614</v>
      </c>
      <c r="F770" s="151">
        <f t="shared" si="44"/>
        <v>5.5E-2</v>
      </c>
      <c r="G770" s="113">
        <v>42186</v>
      </c>
      <c r="H770" s="13"/>
      <c r="I770" s="26">
        <v>1.4999999999999999E-2</v>
      </c>
      <c r="J770" s="27">
        <v>0</v>
      </c>
      <c r="K770" s="26">
        <v>0</v>
      </c>
      <c r="L770" s="42">
        <v>6.5000000000000002E-2</v>
      </c>
      <c r="M770" s="42">
        <v>0.04</v>
      </c>
      <c r="N770" s="81">
        <f t="shared" si="45"/>
        <v>0.08</v>
      </c>
      <c r="O770" s="153">
        <f t="shared" si="46"/>
        <v>5.5E-2</v>
      </c>
    </row>
    <row r="771" spans="1:15" s="6" customFormat="1" ht="12.6" customHeight="1">
      <c r="A771" s="116" t="s">
        <v>885</v>
      </c>
      <c r="B771" s="219" t="s">
        <v>886</v>
      </c>
      <c r="C771" s="220">
        <f t="shared" si="43"/>
        <v>7.4999999999999997E-2</v>
      </c>
      <c r="D771" s="225"/>
      <c r="E771" s="155" t="s">
        <v>3615</v>
      </c>
      <c r="F771" s="151">
        <f t="shared" si="44"/>
        <v>0.05</v>
      </c>
      <c r="G771" s="113">
        <v>42186</v>
      </c>
      <c r="H771" s="14"/>
      <c r="I771" s="26">
        <v>0.01</v>
      </c>
      <c r="J771" s="27">
        <v>0</v>
      </c>
      <c r="K771" s="26">
        <v>0</v>
      </c>
      <c r="L771" s="42">
        <v>6.5000000000000002E-2</v>
      </c>
      <c r="M771" s="42">
        <v>0.04</v>
      </c>
      <c r="N771" s="81">
        <f t="shared" si="45"/>
        <v>7.4999999999999997E-2</v>
      </c>
      <c r="O771" s="153">
        <f t="shared" si="46"/>
        <v>0.05</v>
      </c>
    </row>
    <row r="772" spans="1:15" s="6" customFormat="1" ht="12.6" customHeight="1">
      <c r="A772" s="116" t="s">
        <v>1559</v>
      </c>
      <c r="B772" s="219" t="s">
        <v>1560</v>
      </c>
      <c r="C772" s="220">
        <f t="shared" si="43"/>
        <v>7.4999999999999997E-2</v>
      </c>
      <c r="D772" s="225"/>
      <c r="E772" s="155" t="s">
        <v>3616</v>
      </c>
      <c r="F772" s="151">
        <f t="shared" si="44"/>
        <v>0.05</v>
      </c>
      <c r="G772" s="113">
        <v>43282</v>
      </c>
      <c r="H772" s="13"/>
      <c r="I772" s="26">
        <v>0</v>
      </c>
      <c r="J772" s="27">
        <v>0.01</v>
      </c>
      <c r="K772" s="26">
        <v>0</v>
      </c>
      <c r="L772" s="42">
        <v>6.5000000000000002E-2</v>
      </c>
      <c r="M772" s="42">
        <v>0.04</v>
      </c>
      <c r="N772" s="81">
        <f t="shared" si="45"/>
        <v>7.4999999999999997E-2</v>
      </c>
      <c r="O772" s="153">
        <f t="shared" si="46"/>
        <v>0.05</v>
      </c>
    </row>
    <row r="773" spans="1:15" s="6" customFormat="1" ht="12.6" customHeight="1">
      <c r="A773" s="116" t="s">
        <v>1530</v>
      </c>
      <c r="B773" s="219" t="s">
        <v>1531</v>
      </c>
      <c r="C773" s="220">
        <f t="shared" si="43"/>
        <v>7.4999999999999997E-2</v>
      </c>
      <c r="D773" s="225"/>
      <c r="E773" s="155" t="s">
        <v>3617</v>
      </c>
      <c r="F773" s="151">
        <f t="shared" ref="F773:F836" si="47">SUM(O773)</f>
        <v>0.05</v>
      </c>
      <c r="G773" s="113">
        <v>42736</v>
      </c>
      <c r="H773" s="14"/>
      <c r="I773" s="26">
        <v>0.01</v>
      </c>
      <c r="J773" s="27">
        <v>0</v>
      </c>
      <c r="K773" s="26">
        <v>0</v>
      </c>
      <c r="L773" s="42">
        <v>6.5000000000000002E-2</v>
      </c>
      <c r="M773" s="42">
        <v>0.04</v>
      </c>
      <c r="N773" s="81">
        <f t="shared" ref="N773:N836" si="48">SUM(I773:L773)</f>
        <v>7.4999999999999997E-2</v>
      </c>
      <c r="O773" s="153">
        <f t="shared" ref="O773:O836" si="49">SUM(I773+J773+K773+M773)</f>
        <v>0.05</v>
      </c>
    </row>
    <row r="774" spans="1:15" s="6" customFormat="1" ht="12.6" customHeight="1">
      <c r="A774" s="116" t="s">
        <v>858</v>
      </c>
      <c r="B774" s="219" t="s">
        <v>859</v>
      </c>
      <c r="C774" s="220">
        <f t="shared" si="43"/>
        <v>7.0000000000000007E-2</v>
      </c>
      <c r="D774" s="225"/>
      <c r="E774" s="155" t="s">
        <v>3618</v>
      </c>
      <c r="F774" s="151">
        <f t="shared" si="47"/>
        <v>4.4999999999999998E-2</v>
      </c>
      <c r="G774" s="113">
        <v>42186</v>
      </c>
      <c r="H774" s="13"/>
      <c r="I774" s="26">
        <v>5.0000000000000001E-3</v>
      </c>
      <c r="J774" s="27">
        <v>0</v>
      </c>
      <c r="K774" s="26">
        <v>0</v>
      </c>
      <c r="L774" s="42">
        <v>6.5000000000000002E-2</v>
      </c>
      <c r="M774" s="42">
        <v>0.04</v>
      </c>
      <c r="N774" s="81">
        <f t="shared" si="48"/>
        <v>7.0000000000000007E-2</v>
      </c>
      <c r="O774" s="153">
        <f t="shared" si="49"/>
        <v>4.4999999999999998E-2</v>
      </c>
    </row>
    <row r="775" spans="1:15" s="6" customFormat="1" ht="12.6" customHeight="1">
      <c r="A775" s="116" t="s">
        <v>461</v>
      </c>
      <c r="B775" s="219" t="s">
        <v>462</v>
      </c>
      <c r="C775" s="220">
        <f t="shared" si="43"/>
        <v>8.9749999999999996E-2</v>
      </c>
      <c r="D775" s="225"/>
      <c r="E775" s="155" t="s">
        <v>3619</v>
      </c>
      <c r="F775" s="151">
        <f t="shared" si="47"/>
        <v>6.4750000000000002E-2</v>
      </c>
      <c r="G775" s="113">
        <v>42826</v>
      </c>
      <c r="H775" s="13"/>
      <c r="I775" s="26">
        <v>1.4749999999999999E-2</v>
      </c>
      <c r="J775" s="27">
        <v>0.01</v>
      </c>
      <c r="K775" s="26">
        <v>0</v>
      </c>
      <c r="L775" s="42">
        <v>6.5000000000000002E-2</v>
      </c>
      <c r="M775" s="42">
        <v>0.04</v>
      </c>
      <c r="N775" s="81">
        <f t="shared" si="48"/>
        <v>8.9749999999999996E-2</v>
      </c>
      <c r="O775" s="153">
        <f t="shared" si="49"/>
        <v>6.4750000000000002E-2</v>
      </c>
    </row>
    <row r="776" spans="1:15" s="6" customFormat="1" ht="12.6" customHeight="1">
      <c r="A776" s="158" t="s">
        <v>1380</v>
      </c>
      <c r="B776" s="219" t="s">
        <v>1381</v>
      </c>
      <c r="C776" s="220">
        <f t="shared" si="43"/>
        <v>9.9750000000000005E-2</v>
      </c>
      <c r="D776" s="225"/>
      <c r="E776" s="155" t="s">
        <v>3620</v>
      </c>
      <c r="F776" s="151">
        <f t="shared" si="47"/>
        <v>7.4750000000000011E-2</v>
      </c>
      <c r="G776" s="113">
        <v>42826</v>
      </c>
      <c r="H776" s="13"/>
      <c r="I776" s="26">
        <v>1.4749999999999999E-2</v>
      </c>
      <c r="J776" s="27">
        <v>0.01</v>
      </c>
      <c r="K776" s="26">
        <v>0.01</v>
      </c>
      <c r="L776" s="42">
        <v>6.5000000000000002E-2</v>
      </c>
      <c r="M776" s="42">
        <v>0.04</v>
      </c>
      <c r="N776" s="81">
        <f t="shared" si="48"/>
        <v>9.9750000000000005E-2</v>
      </c>
      <c r="O776" s="153">
        <f t="shared" si="49"/>
        <v>7.4750000000000011E-2</v>
      </c>
    </row>
    <row r="777" spans="1:15" s="6" customFormat="1" ht="12.6" customHeight="1">
      <c r="A777" s="158" t="s">
        <v>1382</v>
      </c>
      <c r="B777" s="219" t="s">
        <v>1383</v>
      </c>
      <c r="C777" s="220">
        <f t="shared" si="43"/>
        <v>9.9750000000000005E-2</v>
      </c>
      <c r="D777" s="225"/>
      <c r="E777" s="155" t="s">
        <v>3621</v>
      </c>
      <c r="F777" s="151">
        <f t="shared" si="47"/>
        <v>7.4750000000000011E-2</v>
      </c>
      <c r="G777" s="113">
        <v>42826</v>
      </c>
      <c r="H777" s="13"/>
      <c r="I777" s="26">
        <v>1.4749999999999999E-2</v>
      </c>
      <c r="J777" s="27">
        <v>0.01</v>
      </c>
      <c r="K777" s="26">
        <v>0.01</v>
      </c>
      <c r="L777" s="42">
        <v>6.5000000000000002E-2</v>
      </c>
      <c r="M777" s="42">
        <v>0.04</v>
      </c>
      <c r="N777" s="81">
        <f t="shared" si="48"/>
        <v>9.9750000000000005E-2</v>
      </c>
      <c r="O777" s="153">
        <f t="shared" si="49"/>
        <v>7.4750000000000011E-2</v>
      </c>
    </row>
    <row r="778" spans="1:15" s="6" customFormat="1" ht="12.6" customHeight="1">
      <c r="A778" s="116" t="s">
        <v>887</v>
      </c>
      <c r="B778" s="219" t="s">
        <v>896</v>
      </c>
      <c r="C778" s="220">
        <f t="shared" si="43"/>
        <v>0.09</v>
      </c>
      <c r="D778" s="225"/>
      <c r="E778" s="155" t="s">
        <v>3622</v>
      </c>
      <c r="F778" s="151">
        <f t="shared" si="47"/>
        <v>6.5000000000000002E-2</v>
      </c>
      <c r="G778" s="113">
        <v>42186</v>
      </c>
      <c r="H778" s="14"/>
      <c r="I778" s="26">
        <v>1.7500000000000002E-2</v>
      </c>
      <c r="J778" s="27">
        <v>7.4999999999999997E-3</v>
      </c>
      <c r="K778" s="26">
        <v>0</v>
      </c>
      <c r="L778" s="42">
        <v>6.5000000000000002E-2</v>
      </c>
      <c r="M778" s="42">
        <v>0.04</v>
      </c>
      <c r="N778" s="81">
        <f t="shared" si="48"/>
        <v>0.09</v>
      </c>
      <c r="O778" s="153">
        <f t="shared" si="49"/>
        <v>6.5000000000000002E-2</v>
      </c>
    </row>
    <row r="779" spans="1:15" s="6" customFormat="1" ht="12.6" customHeight="1">
      <c r="A779" s="116" t="s">
        <v>901</v>
      </c>
      <c r="B779" s="219" t="s">
        <v>902</v>
      </c>
      <c r="C779" s="220">
        <f t="shared" si="43"/>
        <v>8.2500000000000004E-2</v>
      </c>
      <c r="D779" s="225"/>
      <c r="E779" s="155" t="s">
        <v>3623</v>
      </c>
      <c r="F779" s="151">
        <f t="shared" si="47"/>
        <v>5.7500000000000002E-2</v>
      </c>
      <c r="G779" s="113">
        <v>42186</v>
      </c>
      <c r="H779" s="13"/>
      <c r="I779" s="26">
        <v>1.7500000000000002E-2</v>
      </c>
      <c r="J779" s="27">
        <v>0</v>
      </c>
      <c r="K779" s="26">
        <v>0</v>
      </c>
      <c r="L779" s="42">
        <v>6.5000000000000002E-2</v>
      </c>
      <c r="M779" s="42">
        <v>0.04</v>
      </c>
      <c r="N779" s="81">
        <f t="shared" si="48"/>
        <v>8.2500000000000004E-2</v>
      </c>
      <c r="O779" s="153">
        <f t="shared" si="49"/>
        <v>5.7500000000000002E-2</v>
      </c>
    </row>
    <row r="780" spans="1:15" s="6" customFormat="1" ht="12.6" customHeight="1">
      <c r="A780" s="116" t="s">
        <v>561</v>
      </c>
      <c r="B780" s="219" t="s">
        <v>562</v>
      </c>
      <c r="C780" s="220">
        <f t="shared" si="43"/>
        <v>7.4999999999999997E-2</v>
      </c>
      <c r="D780" s="225"/>
      <c r="E780" s="155" t="s">
        <v>3624</v>
      </c>
      <c r="F780" s="151">
        <f t="shared" si="47"/>
        <v>0.05</v>
      </c>
      <c r="G780" s="113">
        <v>43556</v>
      </c>
      <c r="H780" s="14"/>
      <c r="I780" s="26">
        <v>0.01</v>
      </c>
      <c r="J780" s="27">
        <v>0</v>
      </c>
      <c r="K780" s="26">
        <v>0</v>
      </c>
      <c r="L780" s="42">
        <v>6.5000000000000002E-2</v>
      </c>
      <c r="M780" s="42">
        <v>0.04</v>
      </c>
      <c r="N780" s="81">
        <f t="shared" si="48"/>
        <v>7.4999999999999997E-2</v>
      </c>
      <c r="O780" s="153">
        <f t="shared" si="49"/>
        <v>0.05</v>
      </c>
    </row>
    <row r="781" spans="1:15" s="6" customFormat="1" ht="12.6" customHeight="1">
      <c r="A781" s="116" t="s">
        <v>897</v>
      </c>
      <c r="B781" s="219" t="s">
        <v>898</v>
      </c>
      <c r="C781" s="220">
        <f t="shared" si="43"/>
        <v>8.2500000000000004E-2</v>
      </c>
      <c r="D781" s="225"/>
      <c r="E781" s="155" t="s">
        <v>3625</v>
      </c>
      <c r="F781" s="151">
        <f t="shared" si="47"/>
        <v>5.7500000000000002E-2</v>
      </c>
      <c r="G781" s="113">
        <v>42186</v>
      </c>
      <c r="H781" s="13"/>
      <c r="I781" s="26">
        <v>1.7500000000000002E-2</v>
      </c>
      <c r="J781" s="27">
        <v>0</v>
      </c>
      <c r="K781" s="26">
        <v>0</v>
      </c>
      <c r="L781" s="42">
        <v>6.5000000000000002E-2</v>
      </c>
      <c r="M781" s="42">
        <v>0.04</v>
      </c>
      <c r="N781" s="81">
        <f t="shared" si="48"/>
        <v>8.2500000000000004E-2</v>
      </c>
      <c r="O781" s="153">
        <f t="shared" si="49"/>
        <v>5.7500000000000002E-2</v>
      </c>
    </row>
    <row r="782" spans="1:15" s="6" customFormat="1" ht="12.6" customHeight="1">
      <c r="A782" s="116" t="s">
        <v>929</v>
      </c>
      <c r="B782" s="219" t="s">
        <v>930</v>
      </c>
      <c r="C782" s="220">
        <f t="shared" si="43"/>
        <v>8.5000000000000006E-2</v>
      </c>
      <c r="D782" s="225"/>
      <c r="E782" s="155" t="s">
        <v>3626</v>
      </c>
      <c r="F782" s="151">
        <f t="shared" si="47"/>
        <v>0.06</v>
      </c>
      <c r="G782" s="113">
        <v>43647</v>
      </c>
      <c r="H782" s="13"/>
      <c r="I782" s="26">
        <v>0.01</v>
      </c>
      <c r="J782" s="27">
        <v>0.01</v>
      </c>
      <c r="K782" s="26">
        <v>0</v>
      </c>
      <c r="L782" s="42">
        <v>6.5000000000000002E-2</v>
      </c>
      <c r="M782" s="42">
        <v>0.04</v>
      </c>
      <c r="N782" s="81">
        <f t="shared" si="48"/>
        <v>8.5000000000000006E-2</v>
      </c>
      <c r="O782" s="153">
        <f t="shared" si="49"/>
        <v>0.06</v>
      </c>
    </row>
    <row r="783" spans="1:15" s="6" customFormat="1" ht="12.6" customHeight="1">
      <c r="A783" s="116" t="s">
        <v>260</v>
      </c>
      <c r="B783" s="219" t="s">
        <v>261</v>
      </c>
      <c r="C783" s="220">
        <f t="shared" si="43"/>
        <v>9.5000000000000001E-2</v>
      </c>
      <c r="D783" s="225"/>
      <c r="E783" s="155" t="s">
        <v>3627</v>
      </c>
      <c r="F783" s="151">
        <f t="shared" si="47"/>
        <v>7.0000000000000007E-2</v>
      </c>
      <c r="G783" s="113">
        <v>44013</v>
      </c>
      <c r="H783" s="14"/>
      <c r="I783" s="26">
        <v>1.4999999999999999E-2</v>
      </c>
      <c r="J783" s="27">
        <v>1.4999999999999999E-2</v>
      </c>
      <c r="K783" s="26">
        <v>0</v>
      </c>
      <c r="L783" s="42">
        <v>6.5000000000000002E-2</v>
      </c>
      <c r="M783" s="42">
        <v>0.04</v>
      </c>
      <c r="N783" s="81">
        <f t="shared" si="48"/>
        <v>9.5000000000000001E-2</v>
      </c>
      <c r="O783" s="153">
        <f t="shared" si="49"/>
        <v>7.0000000000000007E-2</v>
      </c>
    </row>
    <row r="784" spans="1:15" s="6" customFormat="1" ht="12.6" customHeight="1">
      <c r="A784" s="116" t="s">
        <v>93</v>
      </c>
      <c r="B784" s="219" t="s">
        <v>94</v>
      </c>
      <c r="C784" s="220">
        <f t="shared" si="43"/>
        <v>0.08</v>
      </c>
      <c r="D784" s="225"/>
      <c r="E784" s="155" t="s">
        <v>3628</v>
      </c>
      <c r="F784" s="151">
        <f t="shared" si="47"/>
        <v>5.5E-2</v>
      </c>
      <c r="G784" s="113">
        <v>42186</v>
      </c>
      <c r="H784" s="13"/>
      <c r="I784" s="26">
        <v>0</v>
      </c>
      <c r="J784" s="27">
        <v>1.4999999999999999E-2</v>
      </c>
      <c r="K784" s="26">
        <v>0</v>
      </c>
      <c r="L784" s="42">
        <v>6.5000000000000002E-2</v>
      </c>
      <c r="M784" s="42">
        <v>0.04</v>
      </c>
      <c r="N784" s="81">
        <f t="shared" si="48"/>
        <v>0.08</v>
      </c>
      <c r="O784" s="153">
        <f t="shared" si="49"/>
        <v>5.5E-2</v>
      </c>
    </row>
    <row r="785" spans="1:15" s="6" customFormat="1" ht="12.6" customHeight="1">
      <c r="A785" s="116" t="s">
        <v>804</v>
      </c>
      <c r="B785" s="219" t="s">
        <v>805</v>
      </c>
      <c r="C785" s="220">
        <f t="shared" si="43"/>
        <v>0.08</v>
      </c>
      <c r="D785" s="225"/>
      <c r="E785" s="155" t="s">
        <v>3629</v>
      </c>
      <c r="F785" s="151">
        <f t="shared" si="47"/>
        <v>5.5E-2</v>
      </c>
      <c r="G785" s="113">
        <v>44743</v>
      </c>
      <c r="H785" s="14"/>
      <c r="I785" s="26">
        <v>1.4999999999999999E-2</v>
      </c>
      <c r="J785" s="27">
        <v>0</v>
      </c>
      <c r="K785" s="26">
        <v>0</v>
      </c>
      <c r="L785" s="42">
        <v>6.5000000000000002E-2</v>
      </c>
      <c r="M785" s="42">
        <v>0.04</v>
      </c>
      <c r="N785" s="81">
        <f t="shared" si="48"/>
        <v>0.08</v>
      </c>
      <c r="O785" s="153">
        <f t="shared" si="49"/>
        <v>5.5E-2</v>
      </c>
    </row>
    <row r="786" spans="1:15" s="6" customFormat="1" ht="12.6" customHeight="1">
      <c r="A786" s="116" t="s">
        <v>287</v>
      </c>
      <c r="B786" s="219" t="s">
        <v>288</v>
      </c>
      <c r="C786" s="220">
        <f t="shared" si="43"/>
        <v>9.5000000000000001E-2</v>
      </c>
      <c r="D786" s="225"/>
      <c r="E786" s="155" t="s">
        <v>3630</v>
      </c>
      <c r="F786" s="151">
        <f t="shared" si="47"/>
        <v>7.0000000000000007E-2</v>
      </c>
      <c r="G786" s="113">
        <v>44927</v>
      </c>
      <c r="H786" s="13"/>
      <c r="I786" s="26">
        <v>0.02</v>
      </c>
      <c r="J786" s="27">
        <v>0.01</v>
      </c>
      <c r="K786" s="26">
        <v>0</v>
      </c>
      <c r="L786" s="42">
        <v>6.5000000000000002E-2</v>
      </c>
      <c r="M786" s="42">
        <v>0.04</v>
      </c>
      <c r="N786" s="81">
        <f t="shared" si="48"/>
        <v>9.5000000000000001E-2</v>
      </c>
      <c r="O786" s="153">
        <f t="shared" si="49"/>
        <v>7.0000000000000007E-2</v>
      </c>
    </row>
    <row r="787" spans="1:15" s="6" customFormat="1" ht="12.6" customHeight="1">
      <c r="A787" s="116" t="s">
        <v>1144</v>
      </c>
      <c r="B787" s="219" t="s">
        <v>1145</v>
      </c>
      <c r="C787" s="220">
        <f t="shared" si="43"/>
        <v>7.4999999999999997E-2</v>
      </c>
      <c r="D787" s="225"/>
      <c r="E787" s="155" t="s">
        <v>3631</v>
      </c>
      <c r="F787" s="151">
        <f t="shared" si="47"/>
        <v>0.05</v>
      </c>
      <c r="G787" s="113">
        <v>42186</v>
      </c>
      <c r="H787" s="13"/>
      <c r="I787" s="26">
        <v>0.01</v>
      </c>
      <c r="J787" s="27">
        <v>0</v>
      </c>
      <c r="K787" s="26">
        <v>0</v>
      </c>
      <c r="L787" s="42">
        <v>6.5000000000000002E-2</v>
      </c>
      <c r="M787" s="42">
        <v>0.04</v>
      </c>
      <c r="N787" s="81">
        <f t="shared" si="48"/>
        <v>7.4999999999999997E-2</v>
      </c>
      <c r="O787" s="153">
        <f t="shared" si="49"/>
        <v>0.05</v>
      </c>
    </row>
    <row r="788" spans="1:15" s="6" customFormat="1" ht="12.6" customHeight="1">
      <c r="A788" s="116" t="s">
        <v>612</v>
      </c>
      <c r="B788" s="219" t="s">
        <v>613</v>
      </c>
      <c r="C788" s="220">
        <f t="shared" si="43"/>
        <v>7.4999999999999997E-2</v>
      </c>
      <c r="D788" s="225"/>
      <c r="E788" s="155" t="s">
        <v>3632</v>
      </c>
      <c r="F788" s="151">
        <f t="shared" si="47"/>
        <v>0.05</v>
      </c>
      <c r="G788" s="113">
        <v>43282</v>
      </c>
      <c r="H788" s="14"/>
      <c r="I788" s="26">
        <v>0.01</v>
      </c>
      <c r="J788" s="27">
        <v>0</v>
      </c>
      <c r="K788" s="26">
        <v>0</v>
      </c>
      <c r="L788" s="42">
        <v>6.5000000000000002E-2</v>
      </c>
      <c r="M788" s="42">
        <v>0.04</v>
      </c>
      <c r="N788" s="81">
        <f t="shared" si="48"/>
        <v>7.4999999999999997E-2</v>
      </c>
      <c r="O788" s="153">
        <f t="shared" si="49"/>
        <v>0.05</v>
      </c>
    </row>
    <row r="789" spans="1:15" s="6" customFormat="1" ht="12.6" customHeight="1">
      <c r="A789" s="116" t="s">
        <v>432</v>
      </c>
      <c r="B789" s="219" t="s">
        <v>433</v>
      </c>
      <c r="C789" s="220">
        <f t="shared" si="43"/>
        <v>7.4999999999999997E-2</v>
      </c>
      <c r="D789" s="225"/>
      <c r="E789" s="155" t="s">
        <v>3633</v>
      </c>
      <c r="F789" s="151">
        <f t="shared" si="47"/>
        <v>0.05</v>
      </c>
      <c r="G789" s="113">
        <v>42186</v>
      </c>
      <c r="H789" s="13"/>
      <c r="I789" s="26">
        <v>0.01</v>
      </c>
      <c r="J789" s="27">
        <v>0</v>
      </c>
      <c r="K789" s="26">
        <v>0</v>
      </c>
      <c r="L789" s="42">
        <v>6.5000000000000002E-2</v>
      </c>
      <c r="M789" s="42">
        <v>0.04</v>
      </c>
      <c r="N789" s="81">
        <f t="shared" si="48"/>
        <v>7.4999999999999997E-2</v>
      </c>
      <c r="O789" s="153">
        <f t="shared" si="49"/>
        <v>0.05</v>
      </c>
    </row>
    <row r="790" spans="1:15" s="6" customFormat="1" ht="12.6" customHeight="1">
      <c r="A790" s="116" t="s">
        <v>984</v>
      </c>
      <c r="B790" s="219" t="s">
        <v>985</v>
      </c>
      <c r="C790" s="220">
        <f t="shared" si="43"/>
        <v>8.2000000000000003E-2</v>
      </c>
      <c r="D790" s="225"/>
      <c r="E790" s="155" t="s">
        <v>3634</v>
      </c>
      <c r="F790" s="151">
        <f t="shared" si="47"/>
        <v>5.7000000000000002E-2</v>
      </c>
      <c r="G790" s="113">
        <v>44927</v>
      </c>
      <c r="H790" s="14"/>
      <c r="I790" s="26">
        <v>7.0000000000000001E-3</v>
      </c>
      <c r="J790" s="27">
        <v>0.01</v>
      </c>
      <c r="K790" s="26">
        <v>0</v>
      </c>
      <c r="L790" s="42">
        <v>6.5000000000000002E-2</v>
      </c>
      <c r="M790" s="42">
        <v>0.04</v>
      </c>
      <c r="N790" s="81">
        <f t="shared" si="48"/>
        <v>8.2000000000000003E-2</v>
      </c>
      <c r="O790" s="153">
        <f t="shared" si="49"/>
        <v>5.7000000000000002E-2</v>
      </c>
    </row>
    <row r="791" spans="1:15" s="6" customFormat="1" ht="12.6" customHeight="1">
      <c r="A791" s="116" t="s">
        <v>773</v>
      </c>
      <c r="B791" s="219" t="s">
        <v>774</v>
      </c>
      <c r="C791" s="220">
        <f t="shared" si="43"/>
        <v>7.0000000000000007E-2</v>
      </c>
      <c r="D791" s="225"/>
      <c r="E791" s="155" t="s">
        <v>3635</v>
      </c>
      <c r="F791" s="151">
        <f t="shared" si="47"/>
        <v>4.4999999999999998E-2</v>
      </c>
      <c r="G791" s="113">
        <v>42186</v>
      </c>
      <c r="H791" s="13"/>
      <c r="I791" s="26">
        <v>0</v>
      </c>
      <c r="J791" s="27">
        <v>5.0000000000000001E-3</v>
      </c>
      <c r="K791" s="26">
        <v>0</v>
      </c>
      <c r="L791" s="42">
        <v>6.5000000000000002E-2</v>
      </c>
      <c r="M791" s="42">
        <v>0.04</v>
      </c>
      <c r="N791" s="81">
        <f t="shared" si="48"/>
        <v>7.0000000000000007E-2</v>
      </c>
      <c r="O791" s="153">
        <f t="shared" si="49"/>
        <v>4.4999999999999998E-2</v>
      </c>
    </row>
    <row r="792" spans="1:15" s="6" customFormat="1" ht="12.6" customHeight="1">
      <c r="A792" s="116" t="s">
        <v>262</v>
      </c>
      <c r="B792" s="219" t="s">
        <v>263</v>
      </c>
      <c r="C792" s="220">
        <f t="shared" si="43"/>
        <v>0.08</v>
      </c>
      <c r="D792" s="225"/>
      <c r="E792" s="155" t="s">
        <v>3636</v>
      </c>
      <c r="F792" s="151">
        <f t="shared" si="47"/>
        <v>5.5E-2</v>
      </c>
      <c r="G792" s="113">
        <v>42186</v>
      </c>
      <c r="H792" s="13"/>
      <c r="I792" s="26">
        <v>1.4999999999999999E-2</v>
      </c>
      <c r="J792" s="27">
        <v>0</v>
      </c>
      <c r="K792" s="26">
        <v>0</v>
      </c>
      <c r="L792" s="42">
        <v>6.5000000000000002E-2</v>
      </c>
      <c r="M792" s="42">
        <v>0.04</v>
      </c>
      <c r="N792" s="81">
        <f t="shared" si="48"/>
        <v>0.08</v>
      </c>
      <c r="O792" s="153">
        <f t="shared" si="49"/>
        <v>5.5E-2</v>
      </c>
    </row>
    <row r="793" spans="1:15" s="6" customFormat="1" ht="12.6" customHeight="1">
      <c r="A793" s="116" t="s">
        <v>909</v>
      </c>
      <c r="B793" s="219" t="s">
        <v>910</v>
      </c>
      <c r="C793" s="220">
        <f t="shared" ref="C793:C860" si="50">SUM(N793)</f>
        <v>7.4999999999999997E-2</v>
      </c>
      <c r="D793" s="225"/>
      <c r="E793" s="155" t="s">
        <v>3637</v>
      </c>
      <c r="F793" s="151">
        <f t="shared" si="47"/>
        <v>0.05</v>
      </c>
      <c r="G793" s="113">
        <v>42736</v>
      </c>
      <c r="H793" s="14"/>
      <c r="I793" s="26">
        <v>0.01</v>
      </c>
      <c r="J793" s="27">
        <v>0</v>
      </c>
      <c r="K793" s="26">
        <v>0</v>
      </c>
      <c r="L793" s="42">
        <v>6.5000000000000002E-2</v>
      </c>
      <c r="M793" s="42">
        <v>0.04</v>
      </c>
      <c r="N793" s="81">
        <f t="shared" si="48"/>
        <v>7.4999999999999997E-2</v>
      </c>
      <c r="O793" s="153">
        <f t="shared" si="49"/>
        <v>0.05</v>
      </c>
    </row>
    <row r="794" spans="1:15" s="6" customFormat="1" ht="12.6" customHeight="1">
      <c r="A794" s="116" t="s">
        <v>972</v>
      </c>
      <c r="B794" s="219" t="s">
        <v>973</v>
      </c>
      <c r="C794" s="220">
        <f t="shared" si="50"/>
        <v>7.4999999999999997E-2</v>
      </c>
      <c r="D794" s="225"/>
      <c r="E794" s="155" t="s">
        <v>3638</v>
      </c>
      <c r="F794" s="151">
        <f t="shared" si="47"/>
        <v>0.05</v>
      </c>
      <c r="G794" s="113">
        <v>42186</v>
      </c>
      <c r="H794" s="13"/>
      <c r="I794" s="26">
        <v>0.01</v>
      </c>
      <c r="J794" s="27">
        <v>0</v>
      </c>
      <c r="K794" s="26">
        <v>0</v>
      </c>
      <c r="L794" s="42">
        <v>6.5000000000000002E-2</v>
      </c>
      <c r="M794" s="42">
        <v>0.04</v>
      </c>
      <c r="N794" s="81">
        <f t="shared" si="48"/>
        <v>7.4999999999999997E-2</v>
      </c>
      <c r="O794" s="153">
        <f t="shared" si="49"/>
        <v>0.05</v>
      </c>
    </row>
    <row r="795" spans="1:15" s="6" customFormat="1" ht="12.6" customHeight="1">
      <c r="A795" s="116" t="s">
        <v>588</v>
      </c>
      <c r="B795" s="219" t="s">
        <v>589</v>
      </c>
      <c r="C795" s="220">
        <f t="shared" si="50"/>
        <v>7.4999999999999997E-2</v>
      </c>
      <c r="D795" s="225"/>
      <c r="E795" s="155" t="s">
        <v>3639</v>
      </c>
      <c r="F795" s="151">
        <f t="shared" si="47"/>
        <v>0.05</v>
      </c>
      <c r="G795" s="113">
        <v>42186</v>
      </c>
      <c r="H795" s="14"/>
      <c r="I795" s="26">
        <v>0.01</v>
      </c>
      <c r="J795" s="27">
        <v>0</v>
      </c>
      <c r="K795" s="26">
        <v>0</v>
      </c>
      <c r="L795" s="42">
        <v>6.5000000000000002E-2</v>
      </c>
      <c r="M795" s="42">
        <v>0.04</v>
      </c>
      <c r="N795" s="81">
        <f t="shared" si="48"/>
        <v>7.4999999999999997E-2</v>
      </c>
      <c r="O795" s="153">
        <f t="shared" si="49"/>
        <v>0.05</v>
      </c>
    </row>
    <row r="796" spans="1:15" s="6" customFormat="1" ht="12.6" customHeight="1">
      <c r="A796" s="116" t="s">
        <v>1512</v>
      </c>
      <c r="B796" s="219" t="s">
        <v>1513</v>
      </c>
      <c r="C796" s="220">
        <f t="shared" si="50"/>
        <v>7.9000000000000001E-2</v>
      </c>
      <c r="D796" s="225"/>
      <c r="E796" s="155" t="s">
        <v>3640</v>
      </c>
      <c r="F796" s="151">
        <f t="shared" si="47"/>
        <v>5.3999999999999999E-2</v>
      </c>
      <c r="G796" s="113">
        <v>42278</v>
      </c>
      <c r="H796" s="13"/>
      <c r="I796" s="26">
        <v>1.4E-2</v>
      </c>
      <c r="J796" s="27">
        <v>0</v>
      </c>
      <c r="K796" s="26">
        <v>0</v>
      </c>
      <c r="L796" s="42">
        <v>6.5000000000000002E-2</v>
      </c>
      <c r="M796" s="42">
        <v>0.04</v>
      </c>
      <c r="N796" s="81">
        <f t="shared" si="48"/>
        <v>7.9000000000000001E-2</v>
      </c>
      <c r="O796" s="153">
        <f t="shared" si="49"/>
        <v>5.3999999999999999E-2</v>
      </c>
    </row>
    <row r="797" spans="1:15" s="6" customFormat="1" ht="12.6" customHeight="1">
      <c r="A797" s="116" t="s">
        <v>939</v>
      </c>
      <c r="B797" s="219" t="s">
        <v>940</v>
      </c>
      <c r="C797" s="220">
        <f t="shared" si="50"/>
        <v>7.4999999999999997E-2</v>
      </c>
      <c r="D797" s="225"/>
      <c r="E797" s="155" t="s">
        <v>3641</v>
      </c>
      <c r="F797" s="151">
        <f t="shared" si="47"/>
        <v>0.05</v>
      </c>
      <c r="G797" s="113">
        <v>43647</v>
      </c>
      <c r="H797" s="13"/>
      <c r="I797" s="26">
        <v>0.01</v>
      </c>
      <c r="J797" s="27">
        <v>0</v>
      </c>
      <c r="K797" s="26">
        <v>0</v>
      </c>
      <c r="L797" s="42">
        <v>6.5000000000000002E-2</v>
      </c>
      <c r="M797" s="42">
        <v>0.04</v>
      </c>
      <c r="N797" s="81">
        <f t="shared" si="48"/>
        <v>7.4999999999999997E-2</v>
      </c>
      <c r="O797" s="153">
        <f t="shared" si="49"/>
        <v>0.05</v>
      </c>
    </row>
    <row r="798" spans="1:15" s="6" customFormat="1" ht="12.6" customHeight="1">
      <c r="A798" s="116" t="s">
        <v>941</v>
      </c>
      <c r="B798" s="219" t="s">
        <v>954</v>
      </c>
      <c r="C798" s="220">
        <f t="shared" si="50"/>
        <v>8.5000000000000006E-2</v>
      </c>
      <c r="D798" s="225"/>
      <c r="E798" s="155" t="s">
        <v>3642</v>
      </c>
      <c r="F798" s="151">
        <f t="shared" si="47"/>
        <v>0.06</v>
      </c>
      <c r="G798" s="113">
        <v>42186</v>
      </c>
      <c r="H798" s="14"/>
      <c r="I798" s="26">
        <v>0.02</v>
      </c>
      <c r="J798" s="27">
        <v>0</v>
      </c>
      <c r="K798" s="26">
        <v>0</v>
      </c>
      <c r="L798" s="42">
        <v>6.5000000000000002E-2</v>
      </c>
      <c r="M798" s="42">
        <v>0.04</v>
      </c>
      <c r="N798" s="81">
        <f t="shared" si="48"/>
        <v>8.5000000000000006E-2</v>
      </c>
      <c r="O798" s="153">
        <f t="shared" si="49"/>
        <v>0.06</v>
      </c>
    </row>
    <row r="799" spans="1:15" s="6" customFormat="1" ht="12.6" customHeight="1">
      <c r="A799" s="116" t="s">
        <v>957</v>
      </c>
      <c r="B799" s="219" t="s">
        <v>958</v>
      </c>
      <c r="C799" s="220">
        <f t="shared" si="50"/>
        <v>8.5000000000000006E-2</v>
      </c>
      <c r="D799" s="225"/>
      <c r="E799" s="155" t="s">
        <v>3643</v>
      </c>
      <c r="F799" s="151">
        <f t="shared" si="47"/>
        <v>0.06</v>
      </c>
      <c r="G799" s="113">
        <v>42186</v>
      </c>
      <c r="H799" s="13"/>
      <c r="I799" s="26">
        <v>0.02</v>
      </c>
      <c r="J799" s="27">
        <v>0</v>
      </c>
      <c r="K799" s="26">
        <v>0</v>
      </c>
      <c r="L799" s="42">
        <v>6.5000000000000002E-2</v>
      </c>
      <c r="M799" s="42">
        <v>0.04</v>
      </c>
      <c r="N799" s="81">
        <f t="shared" si="48"/>
        <v>8.5000000000000006E-2</v>
      </c>
      <c r="O799" s="153">
        <f t="shared" si="49"/>
        <v>0.06</v>
      </c>
    </row>
    <row r="800" spans="1:15" s="6" customFormat="1" ht="12.6" customHeight="1">
      <c r="A800" s="116" t="s">
        <v>1532</v>
      </c>
      <c r="B800" s="219" t="s">
        <v>1533</v>
      </c>
      <c r="C800" s="220">
        <f t="shared" si="50"/>
        <v>7.4999999999999997E-2</v>
      </c>
      <c r="D800" s="225"/>
      <c r="E800" s="155" t="s">
        <v>3644</v>
      </c>
      <c r="F800" s="151">
        <f t="shared" si="47"/>
        <v>0.05</v>
      </c>
      <c r="G800" s="113">
        <v>42736</v>
      </c>
      <c r="H800" s="14"/>
      <c r="I800" s="26">
        <v>0.01</v>
      </c>
      <c r="J800" s="27">
        <v>0</v>
      </c>
      <c r="K800" s="26">
        <v>0</v>
      </c>
      <c r="L800" s="42">
        <v>6.5000000000000002E-2</v>
      </c>
      <c r="M800" s="42">
        <v>0.04</v>
      </c>
      <c r="N800" s="81">
        <f t="shared" si="48"/>
        <v>7.4999999999999997E-2</v>
      </c>
      <c r="O800" s="153">
        <f t="shared" si="49"/>
        <v>0.05</v>
      </c>
    </row>
    <row r="801" spans="1:15" s="6" customFormat="1" ht="12.6" customHeight="1">
      <c r="A801" s="116" t="s">
        <v>1196</v>
      </c>
      <c r="B801" s="219" t="s">
        <v>1197</v>
      </c>
      <c r="C801" s="220">
        <f t="shared" si="50"/>
        <v>8.2500000000000004E-2</v>
      </c>
      <c r="D801" s="225"/>
      <c r="E801" s="155" t="s">
        <v>3645</v>
      </c>
      <c r="F801" s="151">
        <f t="shared" si="47"/>
        <v>5.7500000000000002E-2</v>
      </c>
      <c r="G801" s="113">
        <v>43831</v>
      </c>
      <c r="H801" s="14"/>
      <c r="I801" s="26">
        <v>1.7500000000000002E-2</v>
      </c>
      <c r="J801" s="27">
        <v>0</v>
      </c>
      <c r="K801" s="26">
        <v>0</v>
      </c>
      <c r="L801" s="42">
        <v>6.5000000000000002E-2</v>
      </c>
      <c r="M801" s="42">
        <v>0.04</v>
      </c>
      <c r="N801" s="81">
        <f t="shared" si="48"/>
        <v>8.2500000000000004E-2</v>
      </c>
      <c r="O801" s="153">
        <f t="shared" si="49"/>
        <v>5.7500000000000002E-2</v>
      </c>
    </row>
    <row r="802" spans="1:15" s="6" customFormat="1" ht="12.6" customHeight="1">
      <c r="A802" s="116" t="s">
        <v>976</v>
      </c>
      <c r="B802" s="219" t="s">
        <v>977</v>
      </c>
      <c r="C802" s="220">
        <f t="shared" si="50"/>
        <v>7.4999999999999997E-2</v>
      </c>
      <c r="D802" s="225"/>
      <c r="E802" s="155" t="s">
        <v>3646</v>
      </c>
      <c r="F802" s="151">
        <f t="shared" si="47"/>
        <v>0.05</v>
      </c>
      <c r="G802" s="113">
        <v>42186</v>
      </c>
      <c r="H802" s="13"/>
      <c r="I802" s="26">
        <v>0.01</v>
      </c>
      <c r="J802" s="27">
        <v>0</v>
      </c>
      <c r="K802" s="26">
        <v>0</v>
      </c>
      <c r="L802" s="42">
        <v>6.5000000000000002E-2</v>
      </c>
      <c r="M802" s="42">
        <v>0.04</v>
      </c>
      <c r="N802" s="81">
        <f t="shared" si="48"/>
        <v>7.4999999999999997E-2</v>
      </c>
      <c r="O802" s="153">
        <f t="shared" si="49"/>
        <v>0.05</v>
      </c>
    </row>
    <row r="803" spans="1:15" s="6" customFormat="1" ht="12.6" customHeight="1">
      <c r="A803" s="116" t="s">
        <v>729</v>
      </c>
      <c r="B803" s="219" t="s">
        <v>730</v>
      </c>
      <c r="C803" s="220">
        <f t="shared" si="50"/>
        <v>7.4999999999999997E-2</v>
      </c>
      <c r="D803" s="225"/>
      <c r="E803" s="155" t="s">
        <v>3647</v>
      </c>
      <c r="F803" s="151">
        <f t="shared" si="47"/>
        <v>0.05</v>
      </c>
      <c r="G803" s="113">
        <v>42186</v>
      </c>
      <c r="H803" s="14"/>
      <c r="I803" s="26">
        <v>0.01</v>
      </c>
      <c r="J803" s="27">
        <v>0</v>
      </c>
      <c r="K803" s="26">
        <v>0</v>
      </c>
      <c r="L803" s="42">
        <v>6.5000000000000002E-2</v>
      </c>
      <c r="M803" s="42">
        <v>0.04</v>
      </c>
      <c r="N803" s="81">
        <f t="shared" si="48"/>
        <v>7.4999999999999997E-2</v>
      </c>
      <c r="O803" s="153">
        <f t="shared" si="49"/>
        <v>0.05</v>
      </c>
    </row>
    <row r="804" spans="1:15" s="6" customFormat="1" ht="12.6" customHeight="1">
      <c r="A804" s="116" t="s">
        <v>264</v>
      </c>
      <c r="B804" s="219" t="s">
        <v>265</v>
      </c>
      <c r="C804" s="220">
        <f t="shared" si="50"/>
        <v>8.2500000000000004E-2</v>
      </c>
      <c r="D804" s="225"/>
      <c r="E804" s="155" t="s">
        <v>3648</v>
      </c>
      <c r="F804" s="151">
        <f t="shared" si="47"/>
        <v>5.7499999999999996E-2</v>
      </c>
      <c r="G804" s="113">
        <v>42186</v>
      </c>
      <c r="H804" s="14"/>
      <c r="I804" s="26">
        <v>1.4999999999999999E-2</v>
      </c>
      <c r="J804" s="27">
        <v>2.5000000000000001E-3</v>
      </c>
      <c r="K804" s="26">
        <v>0</v>
      </c>
      <c r="L804" s="42">
        <v>6.5000000000000002E-2</v>
      </c>
      <c r="M804" s="42">
        <v>0.04</v>
      </c>
      <c r="N804" s="81">
        <f t="shared" si="48"/>
        <v>8.2500000000000004E-2</v>
      </c>
      <c r="O804" s="153">
        <f t="shared" si="49"/>
        <v>5.7499999999999996E-2</v>
      </c>
    </row>
    <row r="805" spans="1:15" s="6" customFormat="1" ht="12.6" customHeight="1">
      <c r="A805" s="116" t="s">
        <v>978</v>
      </c>
      <c r="B805" s="219" t="s">
        <v>986</v>
      </c>
      <c r="C805" s="220">
        <f t="shared" si="50"/>
        <v>8.2000000000000003E-2</v>
      </c>
      <c r="D805" s="225"/>
      <c r="E805" s="155" t="s">
        <v>3649</v>
      </c>
      <c r="F805" s="151">
        <f t="shared" si="47"/>
        <v>5.7000000000000002E-2</v>
      </c>
      <c r="G805" s="113">
        <v>44927</v>
      </c>
      <c r="H805" s="13"/>
      <c r="I805" s="26">
        <v>7.0000000000000001E-3</v>
      </c>
      <c r="J805" s="27">
        <v>0.01</v>
      </c>
      <c r="K805" s="26">
        <v>0</v>
      </c>
      <c r="L805" s="42">
        <v>6.5000000000000002E-2</v>
      </c>
      <c r="M805" s="42">
        <v>0.04</v>
      </c>
      <c r="N805" s="81">
        <f t="shared" si="48"/>
        <v>8.2000000000000003E-2</v>
      </c>
      <c r="O805" s="153">
        <f t="shared" si="49"/>
        <v>5.7000000000000002E-2</v>
      </c>
    </row>
    <row r="806" spans="1:15" s="6" customFormat="1" ht="12.6" customHeight="1">
      <c r="A806" s="116" t="s">
        <v>987</v>
      </c>
      <c r="B806" s="219" t="s">
        <v>988</v>
      </c>
      <c r="C806" s="220">
        <f t="shared" si="50"/>
        <v>7.2000000000000008E-2</v>
      </c>
      <c r="D806" s="225"/>
      <c r="E806" s="155" t="s">
        <v>3650</v>
      </c>
      <c r="F806" s="151">
        <f t="shared" si="47"/>
        <v>4.7E-2</v>
      </c>
      <c r="G806" s="113">
        <v>44927</v>
      </c>
      <c r="H806" s="14"/>
      <c r="I806" s="26">
        <v>7.0000000000000001E-3</v>
      </c>
      <c r="J806" s="27">
        <v>0</v>
      </c>
      <c r="K806" s="26">
        <v>0</v>
      </c>
      <c r="L806" s="42">
        <v>6.5000000000000002E-2</v>
      </c>
      <c r="M806" s="42">
        <v>0.04</v>
      </c>
      <c r="N806" s="81">
        <f t="shared" si="48"/>
        <v>7.2000000000000008E-2</v>
      </c>
      <c r="O806" s="153">
        <f t="shared" si="49"/>
        <v>4.7E-2</v>
      </c>
    </row>
    <row r="807" spans="1:15" s="6" customFormat="1" ht="12.6" customHeight="1">
      <c r="A807" s="116" t="s">
        <v>1534</v>
      </c>
      <c r="B807" s="219" t="s">
        <v>1535</v>
      </c>
      <c r="C807" s="220">
        <f t="shared" si="50"/>
        <v>7.4999999999999997E-2</v>
      </c>
      <c r="D807" s="225"/>
      <c r="E807" s="155" t="s">
        <v>3651</v>
      </c>
      <c r="F807" s="151">
        <f t="shared" si="47"/>
        <v>0.05</v>
      </c>
      <c r="G807" s="113">
        <v>42736</v>
      </c>
      <c r="H807" s="14"/>
      <c r="I807" s="26">
        <v>0.01</v>
      </c>
      <c r="J807" s="27">
        <v>0</v>
      </c>
      <c r="K807" s="26">
        <v>0</v>
      </c>
      <c r="L807" s="42">
        <v>6.5000000000000002E-2</v>
      </c>
      <c r="M807" s="42">
        <v>0.04</v>
      </c>
      <c r="N807" s="81">
        <f t="shared" si="48"/>
        <v>7.4999999999999997E-2</v>
      </c>
      <c r="O807" s="153">
        <f t="shared" si="49"/>
        <v>0.05</v>
      </c>
    </row>
    <row r="808" spans="1:15" s="6" customFormat="1" ht="12.6" customHeight="1">
      <c r="A808" s="116" t="s">
        <v>463</v>
      </c>
      <c r="B808" s="219" t="s">
        <v>464</v>
      </c>
      <c r="C808" s="220">
        <f t="shared" si="50"/>
        <v>9.4750000000000001E-2</v>
      </c>
      <c r="D808" s="225"/>
      <c r="E808" s="155" t="s">
        <v>3652</v>
      </c>
      <c r="F808" s="151">
        <f t="shared" si="47"/>
        <v>6.9750000000000006E-2</v>
      </c>
      <c r="G808" s="113">
        <v>44287</v>
      </c>
      <c r="H808" s="13"/>
      <c r="I808" s="26">
        <v>1.4749999999999999E-2</v>
      </c>
      <c r="J808" s="27">
        <v>1.4999999999999999E-2</v>
      </c>
      <c r="K808" s="26">
        <v>0</v>
      </c>
      <c r="L808" s="42">
        <v>6.5000000000000002E-2</v>
      </c>
      <c r="M808" s="42">
        <v>0.04</v>
      </c>
      <c r="N808" s="81">
        <f t="shared" si="48"/>
        <v>9.4750000000000001E-2</v>
      </c>
      <c r="O808" s="153">
        <f t="shared" si="49"/>
        <v>6.9750000000000006E-2</v>
      </c>
    </row>
    <row r="809" spans="1:15" s="6" customFormat="1" ht="12.6" customHeight="1">
      <c r="A809" s="158" t="s">
        <v>1373</v>
      </c>
      <c r="B809" s="219" t="s">
        <v>1305</v>
      </c>
      <c r="C809" s="220">
        <f t="shared" si="50"/>
        <v>0.10475000000000001</v>
      </c>
      <c r="D809" s="225"/>
      <c r="E809" s="155" t="s">
        <v>3653</v>
      </c>
      <c r="F809" s="151">
        <f t="shared" si="47"/>
        <v>7.9750000000000001E-2</v>
      </c>
      <c r="G809" s="113">
        <v>44287</v>
      </c>
      <c r="H809" s="14"/>
      <c r="I809" s="26">
        <v>1.4749999999999999E-2</v>
      </c>
      <c r="J809" s="27">
        <v>1.4999999999999999E-2</v>
      </c>
      <c r="K809" s="26">
        <v>0.01</v>
      </c>
      <c r="L809" s="42">
        <v>6.5000000000000002E-2</v>
      </c>
      <c r="M809" s="42">
        <v>0.04</v>
      </c>
      <c r="N809" s="81">
        <f t="shared" si="48"/>
        <v>0.10475000000000001</v>
      </c>
      <c r="O809" s="153">
        <f t="shared" si="49"/>
        <v>7.9750000000000001E-2</v>
      </c>
    </row>
    <row r="810" spans="1:15" s="6" customFormat="1" ht="12.6" customHeight="1">
      <c r="A810" s="158" t="s">
        <v>1374</v>
      </c>
      <c r="B810" s="219" t="s">
        <v>1306</v>
      </c>
      <c r="C810" s="220">
        <f t="shared" si="50"/>
        <v>9.9750000000000005E-2</v>
      </c>
      <c r="D810" s="225"/>
      <c r="E810" s="155" t="s">
        <v>3654</v>
      </c>
      <c r="F810" s="151">
        <f t="shared" si="47"/>
        <v>7.4749999999999997E-2</v>
      </c>
      <c r="G810" s="113">
        <v>44287</v>
      </c>
      <c r="H810" s="14"/>
      <c r="I810" s="26">
        <v>1.4749999999999999E-2</v>
      </c>
      <c r="J810" s="27">
        <v>1.4999999999999999E-2</v>
      </c>
      <c r="K810" s="26">
        <v>5.0000000000000001E-3</v>
      </c>
      <c r="L810" s="42">
        <v>6.5000000000000002E-2</v>
      </c>
      <c r="M810" s="42">
        <v>0.04</v>
      </c>
      <c r="N810" s="81">
        <f t="shared" si="48"/>
        <v>9.9750000000000005E-2</v>
      </c>
      <c r="O810" s="153">
        <f t="shared" si="49"/>
        <v>7.4749999999999997E-2</v>
      </c>
    </row>
    <row r="811" spans="1:15" s="6" customFormat="1" ht="12.6" customHeight="1">
      <c r="A811" s="116" t="s">
        <v>731</v>
      </c>
      <c r="B811" s="219" t="s">
        <v>732</v>
      </c>
      <c r="C811" s="220">
        <f t="shared" si="50"/>
        <v>9.5000000000000001E-2</v>
      </c>
      <c r="D811" s="225"/>
      <c r="E811" s="155" t="s">
        <v>3655</v>
      </c>
      <c r="F811" s="151">
        <f t="shared" si="47"/>
        <v>7.0000000000000007E-2</v>
      </c>
      <c r="G811" s="113">
        <v>42826</v>
      </c>
      <c r="H811" s="13"/>
      <c r="I811" s="26">
        <v>0.01</v>
      </c>
      <c r="J811" s="27">
        <v>0.02</v>
      </c>
      <c r="K811" s="26">
        <v>0</v>
      </c>
      <c r="L811" s="42">
        <v>6.5000000000000002E-2</v>
      </c>
      <c r="M811" s="42">
        <v>0.04</v>
      </c>
      <c r="N811" s="81">
        <f t="shared" si="48"/>
        <v>9.5000000000000001E-2</v>
      </c>
      <c r="O811" s="153">
        <f t="shared" si="49"/>
        <v>7.0000000000000007E-2</v>
      </c>
    </row>
    <row r="812" spans="1:15" s="6" customFormat="1" ht="12.6" customHeight="1">
      <c r="A812" s="116" t="s">
        <v>1001</v>
      </c>
      <c r="B812" s="219" t="s">
        <v>1002</v>
      </c>
      <c r="C812" s="220">
        <f t="shared" si="50"/>
        <v>7.0000000000000007E-2</v>
      </c>
      <c r="D812" s="225"/>
      <c r="E812" s="155" t="s">
        <v>3656</v>
      </c>
      <c r="F812" s="151">
        <f t="shared" si="47"/>
        <v>4.4999999999999998E-2</v>
      </c>
      <c r="G812" s="113">
        <v>42186</v>
      </c>
      <c r="H812" s="14"/>
      <c r="I812" s="26">
        <v>5.0000000000000001E-3</v>
      </c>
      <c r="J812" s="27">
        <v>0</v>
      </c>
      <c r="K812" s="26">
        <v>0</v>
      </c>
      <c r="L812" s="42">
        <v>6.5000000000000002E-2</v>
      </c>
      <c r="M812" s="42">
        <v>0.04</v>
      </c>
      <c r="N812" s="81">
        <f t="shared" si="48"/>
        <v>7.0000000000000007E-2</v>
      </c>
      <c r="O812" s="153">
        <f t="shared" si="49"/>
        <v>4.4999999999999998E-2</v>
      </c>
    </row>
    <row r="813" spans="1:15" s="6" customFormat="1" ht="12.6" customHeight="1">
      <c r="A813" s="116" t="s">
        <v>3865</v>
      </c>
      <c r="B813" s="219" t="s">
        <v>1561</v>
      </c>
      <c r="C813" s="220">
        <f t="shared" si="50"/>
        <v>7.4999999999999997E-2</v>
      </c>
      <c r="D813" s="225"/>
      <c r="E813" s="155" t="s">
        <v>3990</v>
      </c>
      <c r="F813" s="151">
        <f t="shared" si="47"/>
        <v>0.05</v>
      </c>
      <c r="G813" s="113">
        <v>43282</v>
      </c>
      <c r="H813" s="14"/>
      <c r="I813" s="26">
        <v>0</v>
      </c>
      <c r="J813" s="27">
        <v>0.01</v>
      </c>
      <c r="K813" s="26">
        <v>0</v>
      </c>
      <c r="L813" s="42">
        <v>6.5000000000000002E-2</v>
      </c>
      <c r="M813" s="42">
        <v>0.04</v>
      </c>
      <c r="N813" s="81">
        <f t="shared" si="48"/>
        <v>7.4999999999999997E-2</v>
      </c>
      <c r="O813" s="153">
        <f t="shared" si="49"/>
        <v>0.05</v>
      </c>
    </row>
    <row r="814" spans="1:15" s="6" customFormat="1" ht="12.6" customHeight="1">
      <c r="A814" s="116" t="s">
        <v>24</v>
      </c>
      <c r="B814" s="219" t="s">
        <v>25</v>
      </c>
      <c r="C814" s="220">
        <f t="shared" si="50"/>
        <v>0.08</v>
      </c>
      <c r="D814" s="225"/>
      <c r="E814" s="155" t="s">
        <v>3657</v>
      </c>
      <c r="F814" s="151">
        <f t="shared" si="47"/>
        <v>5.5E-2</v>
      </c>
      <c r="G814" s="113">
        <v>44378</v>
      </c>
      <c r="H814" s="13"/>
      <c r="I814" s="26">
        <v>1.4999999999999999E-2</v>
      </c>
      <c r="J814" s="27">
        <v>0</v>
      </c>
      <c r="K814" s="26">
        <v>0</v>
      </c>
      <c r="L814" s="42">
        <v>6.5000000000000002E-2</v>
      </c>
      <c r="M814" s="42">
        <v>0.04</v>
      </c>
      <c r="N814" s="81">
        <f t="shared" si="48"/>
        <v>0.08</v>
      </c>
      <c r="O814" s="153">
        <f t="shared" si="49"/>
        <v>5.5E-2</v>
      </c>
    </row>
    <row r="815" spans="1:15" s="6" customFormat="1" ht="12.6" customHeight="1">
      <c r="A815" s="116" t="s">
        <v>1106</v>
      </c>
      <c r="B815" s="219" t="s">
        <v>1107</v>
      </c>
      <c r="C815" s="220">
        <f t="shared" si="50"/>
        <v>8.6499999999999994E-2</v>
      </c>
      <c r="D815" s="225"/>
      <c r="E815" s="155" t="s">
        <v>3658</v>
      </c>
      <c r="F815" s="151">
        <f t="shared" si="47"/>
        <v>6.1499999999999999E-2</v>
      </c>
      <c r="G815" s="113">
        <v>42186</v>
      </c>
      <c r="H815" s="14"/>
      <c r="I815" s="26">
        <v>1.15E-2</v>
      </c>
      <c r="J815" s="27">
        <v>0.01</v>
      </c>
      <c r="K815" s="26">
        <v>0</v>
      </c>
      <c r="L815" s="42">
        <v>6.5000000000000002E-2</v>
      </c>
      <c r="M815" s="42">
        <v>0.04</v>
      </c>
      <c r="N815" s="81">
        <f t="shared" si="48"/>
        <v>8.6499999999999994E-2</v>
      </c>
      <c r="O815" s="153">
        <f t="shared" si="49"/>
        <v>6.1499999999999999E-2</v>
      </c>
    </row>
    <row r="816" spans="1:15" s="6" customFormat="1" ht="12.6" customHeight="1">
      <c r="A816" s="116" t="s">
        <v>843</v>
      </c>
      <c r="B816" s="219" t="s">
        <v>844</v>
      </c>
      <c r="C816" s="220">
        <f t="shared" si="50"/>
        <v>8.5000000000000006E-2</v>
      </c>
      <c r="D816" s="225"/>
      <c r="E816" s="155" t="s">
        <v>3659</v>
      </c>
      <c r="F816" s="151">
        <f t="shared" si="47"/>
        <v>0.06</v>
      </c>
      <c r="G816" s="113">
        <v>42186</v>
      </c>
      <c r="H816" s="14"/>
      <c r="I816" s="26">
        <v>0.02</v>
      </c>
      <c r="J816" s="27">
        <v>0</v>
      </c>
      <c r="K816" s="26">
        <v>0</v>
      </c>
      <c r="L816" s="42">
        <v>6.5000000000000002E-2</v>
      </c>
      <c r="M816" s="42">
        <v>0.04</v>
      </c>
      <c r="N816" s="81">
        <f t="shared" si="48"/>
        <v>8.5000000000000006E-2</v>
      </c>
      <c r="O816" s="153">
        <f t="shared" si="49"/>
        <v>0.06</v>
      </c>
    </row>
    <row r="817" spans="1:15" s="6" customFormat="1" ht="12.6" customHeight="1">
      <c r="A817" s="116" t="s">
        <v>1015</v>
      </c>
      <c r="B817" s="219" t="s">
        <v>1016</v>
      </c>
      <c r="C817" s="220">
        <f t="shared" si="50"/>
        <v>6.5000000000000002E-2</v>
      </c>
      <c r="D817" s="225"/>
      <c r="E817" s="155" t="s">
        <v>3660</v>
      </c>
      <c r="F817" s="151">
        <f t="shared" si="47"/>
        <v>0.04</v>
      </c>
      <c r="G817" s="113">
        <v>42186</v>
      </c>
      <c r="H817" s="13"/>
      <c r="I817" s="26">
        <v>0</v>
      </c>
      <c r="J817" s="27">
        <v>0</v>
      </c>
      <c r="K817" s="26">
        <v>0</v>
      </c>
      <c r="L817" s="42">
        <v>6.5000000000000002E-2</v>
      </c>
      <c r="M817" s="42">
        <v>0.04</v>
      </c>
      <c r="N817" s="81">
        <f t="shared" si="48"/>
        <v>6.5000000000000002E-2</v>
      </c>
      <c r="O817" s="153">
        <f t="shared" si="49"/>
        <v>0.04</v>
      </c>
    </row>
    <row r="818" spans="1:15" s="6" customFormat="1" ht="12.6" customHeight="1">
      <c r="A818" s="116" t="s">
        <v>1019</v>
      </c>
      <c r="B818" s="219" t="s">
        <v>1020</v>
      </c>
      <c r="C818" s="220">
        <f t="shared" si="50"/>
        <v>6.5000000000000002E-2</v>
      </c>
      <c r="D818" s="225"/>
      <c r="E818" s="155" t="s">
        <v>3661</v>
      </c>
      <c r="F818" s="151">
        <f t="shared" si="47"/>
        <v>0.04</v>
      </c>
      <c r="G818" s="113">
        <v>42186</v>
      </c>
      <c r="H818" s="14"/>
      <c r="I818" s="26">
        <v>0</v>
      </c>
      <c r="J818" s="27">
        <v>0</v>
      </c>
      <c r="K818" s="26">
        <v>0</v>
      </c>
      <c r="L818" s="42">
        <v>6.5000000000000002E-2</v>
      </c>
      <c r="M818" s="42">
        <v>0.04</v>
      </c>
      <c r="N818" s="81">
        <f t="shared" si="48"/>
        <v>6.5000000000000002E-2</v>
      </c>
      <c r="O818" s="153">
        <f t="shared" si="49"/>
        <v>0.04</v>
      </c>
    </row>
    <row r="819" spans="1:15" s="6" customFormat="1" ht="12.6" customHeight="1">
      <c r="A819" s="116" t="s">
        <v>1021</v>
      </c>
      <c r="B819" s="219" t="s">
        <v>1034</v>
      </c>
      <c r="C819" s="220">
        <f t="shared" si="50"/>
        <v>8.5000000000000006E-2</v>
      </c>
      <c r="D819" s="225"/>
      <c r="E819" s="155" t="s">
        <v>3662</v>
      </c>
      <c r="F819" s="151">
        <f t="shared" si="47"/>
        <v>0.06</v>
      </c>
      <c r="G819" s="113">
        <v>42186</v>
      </c>
      <c r="H819" s="14"/>
      <c r="I819" s="26">
        <v>0.02</v>
      </c>
      <c r="J819" s="27">
        <v>0</v>
      </c>
      <c r="K819" s="26">
        <v>0</v>
      </c>
      <c r="L819" s="42">
        <v>6.5000000000000002E-2</v>
      </c>
      <c r="M819" s="42">
        <v>0.04</v>
      </c>
      <c r="N819" s="81">
        <f t="shared" si="48"/>
        <v>8.5000000000000006E-2</v>
      </c>
      <c r="O819" s="153">
        <f t="shared" si="49"/>
        <v>0.06</v>
      </c>
    </row>
    <row r="820" spans="1:15" s="6" customFormat="1" ht="12.6" customHeight="1">
      <c r="A820" s="116" t="s">
        <v>1037</v>
      </c>
      <c r="B820" s="219" t="s">
        <v>1038</v>
      </c>
      <c r="C820" s="220">
        <f t="shared" si="50"/>
        <v>8.5000000000000006E-2</v>
      </c>
      <c r="D820" s="225"/>
      <c r="E820" s="155" t="s">
        <v>3663</v>
      </c>
      <c r="F820" s="151">
        <f t="shared" si="47"/>
        <v>0.06</v>
      </c>
      <c r="G820" s="113">
        <v>42186</v>
      </c>
      <c r="H820" s="13"/>
      <c r="I820" s="26">
        <v>0.02</v>
      </c>
      <c r="J820" s="27">
        <v>0</v>
      </c>
      <c r="K820" s="26">
        <v>0</v>
      </c>
      <c r="L820" s="42">
        <v>6.5000000000000002E-2</v>
      </c>
      <c r="M820" s="42">
        <v>0.04</v>
      </c>
      <c r="N820" s="81">
        <f t="shared" si="48"/>
        <v>8.5000000000000006E-2</v>
      </c>
      <c r="O820" s="153">
        <f t="shared" si="49"/>
        <v>0.06</v>
      </c>
    </row>
    <row r="821" spans="1:15" s="6" customFormat="1" ht="12.6" customHeight="1">
      <c r="A821" s="116" t="s">
        <v>567</v>
      </c>
      <c r="B821" s="219" t="s">
        <v>568</v>
      </c>
      <c r="C821" s="220">
        <f t="shared" si="50"/>
        <v>0.08</v>
      </c>
      <c r="D821" s="225"/>
      <c r="E821" s="155" t="s">
        <v>3664</v>
      </c>
      <c r="F821" s="151">
        <f t="shared" si="47"/>
        <v>5.5E-2</v>
      </c>
      <c r="G821" s="113">
        <v>42186</v>
      </c>
      <c r="H821" s="14"/>
      <c r="I821" s="26">
        <v>1.4999999999999999E-2</v>
      </c>
      <c r="J821" s="27">
        <v>0</v>
      </c>
      <c r="K821" s="26">
        <v>0</v>
      </c>
      <c r="L821" s="42">
        <v>6.5000000000000002E-2</v>
      </c>
      <c r="M821" s="42">
        <v>0.04</v>
      </c>
      <c r="N821" s="81">
        <f t="shared" si="48"/>
        <v>0.08</v>
      </c>
      <c r="O821" s="153">
        <f t="shared" si="49"/>
        <v>5.5E-2</v>
      </c>
    </row>
    <row r="822" spans="1:15" s="6" customFormat="1" ht="12.6" customHeight="1">
      <c r="A822" s="116" t="s">
        <v>1645</v>
      </c>
      <c r="B822" s="219" t="s">
        <v>1536</v>
      </c>
      <c r="C822" s="220">
        <f t="shared" si="50"/>
        <v>8.5000000000000006E-2</v>
      </c>
      <c r="D822" s="225"/>
      <c r="E822" s="155" t="s">
        <v>3665</v>
      </c>
      <c r="F822" s="151">
        <f t="shared" si="47"/>
        <v>0.06</v>
      </c>
      <c r="G822" s="113">
        <v>42736</v>
      </c>
      <c r="H822" s="14"/>
      <c r="I822" s="26">
        <v>0.01</v>
      </c>
      <c r="J822" s="27">
        <v>0.01</v>
      </c>
      <c r="K822" s="26">
        <v>0</v>
      </c>
      <c r="L822" s="42">
        <v>6.5000000000000002E-2</v>
      </c>
      <c r="M822" s="42">
        <v>0.04</v>
      </c>
      <c r="N822" s="81">
        <f t="shared" si="48"/>
        <v>8.5000000000000006E-2</v>
      </c>
      <c r="O822" s="153">
        <f t="shared" si="49"/>
        <v>0.06</v>
      </c>
    </row>
    <row r="823" spans="1:15" s="6" customFormat="1" ht="12.6" customHeight="1">
      <c r="A823" s="116" t="s">
        <v>1646</v>
      </c>
      <c r="B823" s="219" t="s">
        <v>745</v>
      </c>
      <c r="C823" s="220">
        <f t="shared" si="50"/>
        <v>0.09</v>
      </c>
      <c r="D823" s="225"/>
      <c r="E823" s="155" t="s">
        <v>3666</v>
      </c>
      <c r="F823" s="151">
        <f t="shared" si="47"/>
        <v>6.5000000000000002E-2</v>
      </c>
      <c r="G823" s="113">
        <v>42186</v>
      </c>
      <c r="H823" s="13"/>
      <c r="I823" s="26">
        <v>1.4999999999999999E-2</v>
      </c>
      <c r="J823" s="27">
        <v>0.01</v>
      </c>
      <c r="K823" s="26">
        <v>0</v>
      </c>
      <c r="L823" s="42">
        <v>6.5000000000000002E-2</v>
      </c>
      <c r="M823" s="42">
        <v>0.04</v>
      </c>
      <c r="N823" s="81">
        <f t="shared" si="48"/>
        <v>0.09</v>
      </c>
      <c r="O823" s="153">
        <f t="shared" si="49"/>
        <v>6.5000000000000002E-2</v>
      </c>
    </row>
    <row r="824" spans="1:15" s="6" customFormat="1" ht="12.6" customHeight="1">
      <c r="A824" s="116" t="s">
        <v>1047</v>
      </c>
      <c r="B824" s="219" t="s">
        <v>1048</v>
      </c>
      <c r="C824" s="220">
        <f t="shared" si="50"/>
        <v>9.2499999999999999E-2</v>
      </c>
      <c r="D824" s="225"/>
      <c r="E824" s="155" t="s">
        <v>3667</v>
      </c>
      <c r="F824" s="151">
        <f t="shared" si="47"/>
        <v>6.7500000000000004E-2</v>
      </c>
      <c r="G824" s="113">
        <v>44287</v>
      </c>
      <c r="H824" s="14"/>
      <c r="I824" s="26">
        <v>1.4999999999999999E-2</v>
      </c>
      <c r="J824" s="27">
        <v>1.2500000000000001E-2</v>
      </c>
      <c r="K824" s="26">
        <v>0</v>
      </c>
      <c r="L824" s="42">
        <v>6.5000000000000002E-2</v>
      </c>
      <c r="M824" s="42">
        <v>0.04</v>
      </c>
      <c r="N824" s="81">
        <f t="shared" si="48"/>
        <v>9.2499999999999999E-2</v>
      </c>
      <c r="O824" s="153">
        <f t="shared" si="49"/>
        <v>6.7500000000000004E-2</v>
      </c>
    </row>
    <row r="825" spans="1:15" s="6" customFormat="1" ht="12.6" customHeight="1">
      <c r="A825" s="158" t="s">
        <v>2340</v>
      </c>
      <c r="B825" s="219" t="s">
        <v>2342</v>
      </c>
      <c r="C825" s="220">
        <f t="shared" si="50"/>
        <v>0.1125</v>
      </c>
      <c r="D825" s="225"/>
      <c r="E825" s="155" t="s">
        <v>3668</v>
      </c>
      <c r="F825" s="151">
        <f t="shared" si="47"/>
        <v>8.7499999999999994E-2</v>
      </c>
      <c r="G825" s="113">
        <v>44287</v>
      </c>
      <c r="H825" s="14"/>
      <c r="I825" s="26">
        <v>1.4999999999999999E-2</v>
      </c>
      <c r="J825" s="27">
        <v>1.2500000000000001E-2</v>
      </c>
      <c r="K825" s="26">
        <v>0.02</v>
      </c>
      <c r="L825" s="42">
        <v>6.5000000000000002E-2</v>
      </c>
      <c r="M825" s="42">
        <v>0.04</v>
      </c>
      <c r="N825" s="81">
        <f t="shared" si="48"/>
        <v>0.1125</v>
      </c>
      <c r="O825" s="153">
        <f t="shared" si="49"/>
        <v>8.7499999999999994E-2</v>
      </c>
    </row>
    <row r="826" spans="1:15" s="6" customFormat="1" ht="12.6" customHeight="1">
      <c r="A826" s="116" t="s">
        <v>1051</v>
      </c>
      <c r="B826" s="219" t="s">
        <v>1052</v>
      </c>
      <c r="C826" s="220">
        <f>SUM(N826)</f>
        <v>0.08</v>
      </c>
      <c r="D826" s="225"/>
      <c r="E826" s="155" t="s">
        <v>3669</v>
      </c>
      <c r="F826" s="151">
        <f t="shared" si="47"/>
        <v>5.5E-2</v>
      </c>
      <c r="G826" s="113">
        <v>44287</v>
      </c>
      <c r="H826" s="14"/>
      <c r="I826" s="26">
        <v>1.4999999999999999E-2</v>
      </c>
      <c r="J826" s="27">
        <v>0</v>
      </c>
      <c r="K826" s="26">
        <v>0</v>
      </c>
      <c r="L826" s="42">
        <v>6.5000000000000002E-2</v>
      </c>
      <c r="M826" s="42">
        <v>0.04</v>
      </c>
      <c r="N826" s="81">
        <f t="shared" si="48"/>
        <v>0.08</v>
      </c>
      <c r="O826" s="153">
        <f t="shared" si="49"/>
        <v>5.5E-2</v>
      </c>
    </row>
    <row r="827" spans="1:15" s="6" customFormat="1" ht="12.6" customHeight="1">
      <c r="A827" s="158" t="s">
        <v>2337</v>
      </c>
      <c r="B827" s="219" t="s">
        <v>2338</v>
      </c>
      <c r="C827" s="220">
        <f t="shared" si="50"/>
        <v>0.1125</v>
      </c>
      <c r="D827" s="225"/>
      <c r="E827" s="155" t="s">
        <v>3670</v>
      </c>
      <c r="F827" s="151">
        <f t="shared" si="47"/>
        <v>8.7499999999999994E-2</v>
      </c>
      <c r="G827" s="113">
        <v>44287</v>
      </c>
      <c r="H827" s="14"/>
      <c r="I827" s="26">
        <v>1.4999999999999999E-2</v>
      </c>
      <c r="J827" s="27">
        <v>1.2500000000000001E-2</v>
      </c>
      <c r="K827" s="26">
        <v>0.02</v>
      </c>
      <c r="L827" s="42">
        <v>6.5000000000000002E-2</v>
      </c>
      <c r="M827" s="42">
        <v>0.04</v>
      </c>
      <c r="N827" s="81">
        <f t="shared" si="48"/>
        <v>0.1125</v>
      </c>
      <c r="O827" s="153">
        <f t="shared" si="49"/>
        <v>8.7499999999999994E-2</v>
      </c>
    </row>
    <row r="828" spans="1:15" s="6" customFormat="1" ht="12.6" customHeight="1">
      <c r="A828" s="158" t="s">
        <v>2085</v>
      </c>
      <c r="B828" s="219" t="s">
        <v>2086</v>
      </c>
      <c r="C828" s="220">
        <f>SUM(N828)</f>
        <v>9.2499999999999999E-2</v>
      </c>
      <c r="D828" s="225"/>
      <c r="E828" s="155" t="s">
        <v>3671</v>
      </c>
      <c r="F828" s="151">
        <f t="shared" si="47"/>
        <v>6.7500000000000004E-2</v>
      </c>
      <c r="G828" s="113">
        <v>44287</v>
      </c>
      <c r="H828" s="14"/>
      <c r="I828" s="26">
        <v>1.4999999999999999E-2</v>
      </c>
      <c r="J828" s="27">
        <v>1.2500000000000001E-2</v>
      </c>
      <c r="K828" s="26">
        <v>0</v>
      </c>
      <c r="L828" s="42">
        <v>6.5000000000000002E-2</v>
      </c>
      <c r="M828" s="42">
        <v>0.04</v>
      </c>
      <c r="N828" s="81">
        <f t="shared" si="48"/>
        <v>9.2499999999999999E-2</v>
      </c>
      <c r="O828" s="153">
        <f t="shared" si="49"/>
        <v>6.7500000000000004E-2</v>
      </c>
    </row>
    <row r="829" spans="1:15" s="6" customFormat="1" ht="12.6" customHeight="1">
      <c r="A829" s="158" t="s">
        <v>2712</v>
      </c>
      <c r="B829" s="219" t="s">
        <v>2320</v>
      </c>
      <c r="C829" s="220">
        <f>SUM(N829)</f>
        <v>0.10250000000000001</v>
      </c>
      <c r="D829" s="225"/>
      <c r="E829" s="155" t="s">
        <v>3672</v>
      </c>
      <c r="F829" s="151">
        <f t="shared" si="47"/>
        <v>7.7499999999999999E-2</v>
      </c>
      <c r="G829" s="113">
        <v>44287</v>
      </c>
      <c r="H829" s="14"/>
      <c r="I829" s="26">
        <v>1.4999999999999999E-2</v>
      </c>
      <c r="J829" s="27">
        <v>1.2500000000000001E-2</v>
      </c>
      <c r="K829" s="26">
        <v>0.01</v>
      </c>
      <c r="L829" s="42">
        <v>6.5000000000000002E-2</v>
      </c>
      <c r="M829" s="42">
        <v>0.04</v>
      </c>
      <c r="N829" s="81">
        <f t="shared" si="48"/>
        <v>0.10250000000000001</v>
      </c>
      <c r="O829" s="153">
        <f t="shared" si="49"/>
        <v>7.7499999999999999E-2</v>
      </c>
    </row>
    <row r="830" spans="1:15" s="6" customFormat="1" ht="12.6" customHeight="1">
      <c r="A830" s="158" t="s">
        <v>2686</v>
      </c>
      <c r="B830" s="219" t="s">
        <v>2685</v>
      </c>
      <c r="C830" s="220">
        <f>SUM(N830)</f>
        <v>0.1125</v>
      </c>
      <c r="D830" s="225"/>
      <c r="E830" s="155" t="s">
        <v>3673</v>
      </c>
      <c r="F830" s="151">
        <f t="shared" si="47"/>
        <v>8.7499999999999994E-2</v>
      </c>
      <c r="G830" s="113">
        <v>44378</v>
      </c>
      <c r="H830" s="14"/>
      <c r="I830" s="26">
        <v>1.4999999999999999E-2</v>
      </c>
      <c r="J830" s="27">
        <v>1.2500000000000001E-2</v>
      </c>
      <c r="K830" s="26">
        <v>0.02</v>
      </c>
      <c r="L830" s="42">
        <v>6.5000000000000002E-2</v>
      </c>
      <c r="M830" s="42">
        <v>0.04</v>
      </c>
      <c r="N830" s="81">
        <f t="shared" si="48"/>
        <v>0.1125</v>
      </c>
      <c r="O830" s="153">
        <f t="shared" si="49"/>
        <v>8.7499999999999994E-2</v>
      </c>
    </row>
    <row r="831" spans="1:15" s="6" customFormat="1" ht="12.6" customHeight="1">
      <c r="A831" s="158" t="s">
        <v>1750</v>
      </c>
      <c r="B831" s="219" t="s">
        <v>1751</v>
      </c>
      <c r="C831" s="220">
        <f>SUM(N831)</f>
        <v>0.1125</v>
      </c>
      <c r="D831" s="225"/>
      <c r="E831" s="155" t="s">
        <v>3674</v>
      </c>
      <c r="F831" s="151">
        <f t="shared" si="47"/>
        <v>8.7499999999999994E-2</v>
      </c>
      <c r="G831" s="113">
        <v>44287</v>
      </c>
      <c r="H831" s="14"/>
      <c r="I831" s="26">
        <v>1.4999999999999999E-2</v>
      </c>
      <c r="J831" s="27">
        <v>1.2500000000000001E-2</v>
      </c>
      <c r="K831" s="26">
        <v>0.02</v>
      </c>
      <c r="L831" s="42">
        <v>6.5000000000000002E-2</v>
      </c>
      <c r="M831" s="42">
        <v>0.04</v>
      </c>
      <c r="N831" s="81">
        <f t="shared" si="48"/>
        <v>0.1125</v>
      </c>
      <c r="O831" s="153">
        <f t="shared" si="49"/>
        <v>8.7499999999999994E-2</v>
      </c>
    </row>
    <row r="832" spans="1:15" s="6" customFormat="1" ht="12.6" customHeight="1">
      <c r="A832" s="116" t="s">
        <v>372</v>
      </c>
      <c r="B832" s="219" t="s">
        <v>373</v>
      </c>
      <c r="C832" s="220">
        <f t="shared" si="50"/>
        <v>0.08</v>
      </c>
      <c r="D832" s="225"/>
      <c r="E832" s="155" t="s">
        <v>3675</v>
      </c>
      <c r="F832" s="151">
        <f t="shared" si="47"/>
        <v>5.5E-2</v>
      </c>
      <c r="G832" s="113">
        <v>42186</v>
      </c>
      <c r="H832" s="14"/>
      <c r="I832" s="26">
        <v>5.0000000000000001E-3</v>
      </c>
      <c r="J832" s="27">
        <v>0.01</v>
      </c>
      <c r="K832" s="26">
        <v>0</v>
      </c>
      <c r="L832" s="42">
        <v>6.5000000000000002E-2</v>
      </c>
      <c r="M832" s="42">
        <v>0.04</v>
      </c>
      <c r="N832" s="81">
        <f t="shared" si="48"/>
        <v>0.08</v>
      </c>
      <c r="O832" s="153">
        <f t="shared" si="49"/>
        <v>5.5E-2</v>
      </c>
    </row>
    <row r="833" spans="1:15" s="6" customFormat="1" ht="12.6" customHeight="1">
      <c r="A833" s="116" t="s">
        <v>1438</v>
      </c>
      <c r="B833" s="219" t="s">
        <v>1439</v>
      </c>
      <c r="C833" s="220">
        <f t="shared" si="50"/>
        <v>7.7499999999999999E-2</v>
      </c>
      <c r="D833" s="225"/>
      <c r="E833" s="155" t="s">
        <v>3676</v>
      </c>
      <c r="F833" s="151">
        <f t="shared" si="47"/>
        <v>5.2500000000000005E-2</v>
      </c>
      <c r="G833" s="113">
        <v>42186</v>
      </c>
      <c r="H833" s="13"/>
      <c r="I833" s="26">
        <v>1.2500000000000001E-2</v>
      </c>
      <c r="J833" s="27">
        <v>0</v>
      </c>
      <c r="K833" s="26">
        <v>0</v>
      </c>
      <c r="L833" s="42">
        <v>6.5000000000000002E-2</v>
      </c>
      <c r="M833" s="42">
        <v>0.04</v>
      </c>
      <c r="N833" s="81">
        <f t="shared" si="48"/>
        <v>7.7499999999999999E-2</v>
      </c>
      <c r="O833" s="153">
        <f t="shared" si="49"/>
        <v>5.2500000000000005E-2</v>
      </c>
    </row>
    <row r="834" spans="1:15" s="6" customFormat="1" ht="12.6" customHeight="1">
      <c r="A834" s="116" t="s">
        <v>899</v>
      </c>
      <c r="B834" s="219" t="s">
        <v>900</v>
      </c>
      <c r="C834" s="220">
        <f t="shared" si="50"/>
        <v>8.2500000000000004E-2</v>
      </c>
      <c r="D834" s="225"/>
      <c r="E834" s="155" t="s">
        <v>3677</v>
      </c>
      <c r="F834" s="151">
        <f t="shared" si="47"/>
        <v>5.7500000000000002E-2</v>
      </c>
      <c r="G834" s="113">
        <v>42186</v>
      </c>
      <c r="H834" s="14"/>
      <c r="I834" s="26">
        <v>1.7500000000000002E-2</v>
      </c>
      <c r="J834" s="27">
        <v>0</v>
      </c>
      <c r="K834" s="26">
        <v>0</v>
      </c>
      <c r="L834" s="42">
        <v>6.5000000000000002E-2</v>
      </c>
      <c r="M834" s="42">
        <v>0.04</v>
      </c>
      <c r="N834" s="81">
        <f t="shared" si="48"/>
        <v>8.2500000000000004E-2</v>
      </c>
      <c r="O834" s="153">
        <f t="shared" si="49"/>
        <v>5.7500000000000002E-2</v>
      </c>
    </row>
    <row r="835" spans="1:15" s="6" customFormat="1" ht="12.6" customHeight="1">
      <c r="A835" s="116" t="s">
        <v>26</v>
      </c>
      <c r="B835" s="219" t="s">
        <v>27</v>
      </c>
      <c r="C835" s="220">
        <f t="shared" si="50"/>
        <v>0.09</v>
      </c>
      <c r="D835" s="225"/>
      <c r="E835" s="155" t="s">
        <v>3678</v>
      </c>
      <c r="F835" s="151">
        <f t="shared" si="47"/>
        <v>6.5000000000000002E-2</v>
      </c>
      <c r="G835" s="113">
        <v>44378</v>
      </c>
      <c r="H835" s="14"/>
      <c r="I835" s="26">
        <v>1.4999999999999999E-2</v>
      </c>
      <c r="J835" s="27">
        <v>0.01</v>
      </c>
      <c r="K835" s="26">
        <v>0</v>
      </c>
      <c r="L835" s="42">
        <v>6.5000000000000002E-2</v>
      </c>
      <c r="M835" s="42">
        <v>0.04</v>
      </c>
      <c r="N835" s="81">
        <f t="shared" si="48"/>
        <v>0.09</v>
      </c>
      <c r="O835" s="153">
        <f t="shared" si="49"/>
        <v>6.5000000000000002E-2</v>
      </c>
    </row>
    <row r="836" spans="1:15" s="6" customFormat="1" ht="12.6" customHeight="1">
      <c r="A836" s="116" t="s">
        <v>955</v>
      </c>
      <c r="B836" s="219" t="s">
        <v>956</v>
      </c>
      <c r="C836" s="220">
        <f t="shared" si="50"/>
        <v>8.5000000000000006E-2</v>
      </c>
      <c r="D836" s="225"/>
      <c r="E836" s="155" t="s">
        <v>3679</v>
      </c>
      <c r="F836" s="151">
        <f t="shared" si="47"/>
        <v>0.06</v>
      </c>
      <c r="G836" s="113">
        <v>42186</v>
      </c>
      <c r="H836" s="13"/>
      <c r="I836" s="26">
        <v>0.02</v>
      </c>
      <c r="J836" s="27">
        <v>0</v>
      </c>
      <c r="K836" s="26">
        <v>0</v>
      </c>
      <c r="L836" s="42">
        <v>6.5000000000000002E-2</v>
      </c>
      <c r="M836" s="42">
        <v>0.04</v>
      </c>
      <c r="N836" s="81">
        <f t="shared" si="48"/>
        <v>8.5000000000000006E-2</v>
      </c>
      <c r="O836" s="153">
        <f t="shared" si="49"/>
        <v>0.06</v>
      </c>
    </row>
    <row r="837" spans="1:15" s="6" customFormat="1" ht="12.6" customHeight="1">
      <c r="A837" s="116" t="s">
        <v>220</v>
      </c>
      <c r="B837" s="219" t="s">
        <v>221</v>
      </c>
      <c r="C837" s="220">
        <f t="shared" si="50"/>
        <v>7.0000000000000007E-2</v>
      </c>
      <c r="D837" s="225"/>
      <c r="E837" s="155" t="s">
        <v>3680</v>
      </c>
      <c r="F837" s="151">
        <f t="shared" ref="F837:F900" si="51">SUM(O837)</f>
        <v>4.4999999999999998E-2</v>
      </c>
      <c r="G837" s="113">
        <v>44105</v>
      </c>
      <c r="H837" s="14"/>
      <c r="I837" s="26">
        <v>5.0000000000000001E-3</v>
      </c>
      <c r="J837" s="27">
        <v>0</v>
      </c>
      <c r="K837" s="26">
        <v>0</v>
      </c>
      <c r="L837" s="42">
        <v>6.5000000000000002E-2</v>
      </c>
      <c r="M837" s="42">
        <v>0.04</v>
      </c>
      <c r="N837" s="81">
        <f t="shared" ref="N837:N900" si="52">SUM(I837:L837)</f>
        <v>7.0000000000000007E-2</v>
      </c>
      <c r="O837" s="153">
        <f t="shared" ref="O837:O900" si="53">SUM(I837+J837+K837+M837)</f>
        <v>4.4999999999999998E-2</v>
      </c>
    </row>
    <row r="838" spans="1:15" s="6" customFormat="1" ht="12.6" customHeight="1">
      <c r="A838" s="116" t="s">
        <v>1053</v>
      </c>
      <c r="B838" s="219" t="s">
        <v>1054</v>
      </c>
      <c r="C838" s="220">
        <f t="shared" si="50"/>
        <v>0.09</v>
      </c>
      <c r="D838" s="225"/>
      <c r="E838" s="155" t="s">
        <v>3681</v>
      </c>
      <c r="F838" s="151">
        <f t="shared" si="51"/>
        <v>6.5000000000000002E-2</v>
      </c>
      <c r="G838" s="113">
        <v>42186</v>
      </c>
      <c r="H838" s="14"/>
      <c r="I838" s="26">
        <v>0.02</v>
      </c>
      <c r="J838" s="27">
        <v>5.0000000000000001E-3</v>
      </c>
      <c r="K838" s="26">
        <v>0</v>
      </c>
      <c r="L838" s="42">
        <v>6.5000000000000002E-2</v>
      </c>
      <c r="M838" s="42">
        <v>0.04</v>
      </c>
      <c r="N838" s="81">
        <f t="shared" si="52"/>
        <v>0.09</v>
      </c>
      <c r="O838" s="153">
        <f t="shared" si="53"/>
        <v>6.5000000000000002E-2</v>
      </c>
    </row>
    <row r="839" spans="1:15" s="6" customFormat="1" ht="12.6" customHeight="1">
      <c r="A839" s="116" t="s">
        <v>1055</v>
      </c>
      <c r="B839" s="219" t="s">
        <v>1056</v>
      </c>
      <c r="C839" s="220">
        <f t="shared" si="50"/>
        <v>8.5000000000000006E-2</v>
      </c>
      <c r="D839" s="225"/>
      <c r="E839" s="155" t="s">
        <v>3682</v>
      </c>
      <c r="F839" s="151">
        <f t="shared" si="51"/>
        <v>0.06</v>
      </c>
      <c r="G839" s="113">
        <v>42186</v>
      </c>
      <c r="H839" s="13"/>
      <c r="I839" s="26">
        <v>0.02</v>
      </c>
      <c r="J839" s="27">
        <v>0</v>
      </c>
      <c r="K839" s="26">
        <v>0</v>
      </c>
      <c r="L839" s="42">
        <v>6.5000000000000002E-2</v>
      </c>
      <c r="M839" s="42">
        <v>0.04</v>
      </c>
      <c r="N839" s="81">
        <f t="shared" si="52"/>
        <v>8.5000000000000006E-2</v>
      </c>
      <c r="O839" s="153">
        <f t="shared" si="53"/>
        <v>0.06</v>
      </c>
    </row>
    <row r="840" spans="1:15" s="6" customFormat="1" ht="12.6" customHeight="1">
      <c r="A840" s="116" t="s">
        <v>683</v>
      </c>
      <c r="B840" s="219" t="s">
        <v>684</v>
      </c>
      <c r="C840" s="220">
        <f t="shared" si="50"/>
        <v>7.4999999999999997E-2</v>
      </c>
      <c r="D840" s="225"/>
      <c r="E840" s="155" t="s">
        <v>3683</v>
      </c>
      <c r="F840" s="151">
        <f t="shared" si="51"/>
        <v>0.05</v>
      </c>
      <c r="G840" s="113">
        <v>42186</v>
      </c>
      <c r="H840" s="14"/>
      <c r="I840" s="26">
        <v>0.01</v>
      </c>
      <c r="J840" s="27">
        <v>0</v>
      </c>
      <c r="K840" s="26">
        <v>0</v>
      </c>
      <c r="L840" s="42">
        <v>6.5000000000000002E-2</v>
      </c>
      <c r="M840" s="42">
        <v>0.04</v>
      </c>
      <c r="N840" s="81">
        <f t="shared" si="52"/>
        <v>7.4999999999999997E-2</v>
      </c>
      <c r="O840" s="153">
        <f t="shared" si="53"/>
        <v>0.05</v>
      </c>
    </row>
    <row r="841" spans="1:15" s="6" customFormat="1" ht="12.6" customHeight="1">
      <c r="A841" s="116" t="s">
        <v>806</v>
      </c>
      <c r="B841" s="219" t="s">
        <v>807</v>
      </c>
      <c r="C841" s="220">
        <f t="shared" si="50"/>
        <v>0.09</v>
      </c>
      <c r="D841" s="225"/>
      <c r="E841" s="155" t="s">
        <v>3684</v>
      </c>
      <c r="F841" s="151">
        <f t="shared" si="51"/>
        <v>6.5000000000000002E-2</v>
      </c>
      <c r="G841" s="113">
        <v>44743</v>
      </c>
      <c r="H841" s="14"/>
      <c r="I841" s="26">
        <v>1.4999999999999999E-2</v>
      </c>
      <c r="J841" s="27">
        <v>0.01</v>
      </c>
      <c r="K841" s="26">
        <v>0</v>
      </c>
      <c r="L841" s="42">
        <v>6.5000000000000002E-2</v>
      </c>
      <c r="M841" s="42">
        <v>0.04</v>
      </c>
      <c r="N841" s="81">
        <f t="shared" si="52"/>
        <v>0.09</v>
      </c>
      <c r="O841" s="153">
        <f t="shared" si="53"/>
        <v>6.5000000000000002E-2</v>
      </c>
    </row>
    <row r="842" spans="1:15" s="6" customFormat="1" ht="12.6" customHeight="1">
      <c r="A842" s="116" t="s">
        <v>14</v>
      </c>
      <c r="B842" s="219" t="s">
        <v>15</v>
      </c>
      <c r="C842" s="220">
        <f t="shared" si="50"/>
        <v>0.09</v>
      </c>
      <c r="D842" s="225"/>
      <c r="E842" s="155" t="s">
        <v>3685</v>
      </c>
      <c r="F842" s="151">
        <f t="shared" si="51"/>
        <v>6.5000000000000002E-2</v>
      </c>
      <c r="G842" s="113">
        <v>44652</v>
      </c>
      <c r="H842" s="13"/>
      <c r="I842" s="26">
        <v>0.01</v>
      </c>
      <c r="J842" s="27">
        <v>1.4999999999999999E-2</v>
      </c>
      <c r="K842" s="26">
        <v>0</v>
      </c>
      <c r="L842" s="42">
        <v>6.5000000000000002E-2</v>
      </c>
      <c r="M842" s="42">
        <v>0.04</v>
      </c>
      <c r="N842" s="81">
        <f t="shared" si="52"/>
        <v>0.09</v>
      </c>
      <c r="O842" s="153">
        <f t="shared" si="53"/>
        <v>6.5000000000000002E-2</v>
      </c>
    </row>
    <row r="843" spans="1:15" s="6" customFormat="1" ht="12.6" customHeight="1">
      <c r="A843" s="116" t="s">
        <v>1647</v>
      </c>
      <c r="B843" s="219" t="s">
        <v>367</v>
      </c>
      <c r="C843" s="220">
        <f t="shared" si="50"/>
        <v>0.09</v>
      </c>
      <c r="D843" s="225"/>
      <c r="E843" s="155" t="s">
        <v>3686</v>
      </c>
      <c r="F843" s="151">
        <f t="shared" si="51"/>
        <v>6.5000000000000002E-2</v>
      </c>
      <c r="G843" s="113">
        <v>43922</v>
      </c>
      <c r="H843" s="14"/>
      <c r="I843" s="26">
        <v>0.02</v>
      </c>
      <c r="J843" s="27">
        <v>5.0000000000000001E-3</v>
      </c>
      <c r="K843" s="26">
        <v>0</v>
      </c>
      <c r="L843" s="42">
        <v>6.5000000000000002E-2</v>
      </c>
      <c r="M843" s="42">
        <v>0.04</v>
      </c>
      <c r="N843" s="81">
        <f t="shared" si="52"/>
        <v>0.09</v>
      </c>
      <c r="O843" s="153">
        <f t="shared" si="53"/>
        <v>6.5000000000000002E-2</v>
      </c>
    </row>
    <row r="844" spans="1:15" s="6" customFormat="1" ht="12.6" customHeight="1">
      <c r="A844" s="116" t="s">
        <v>1648</v>
      </c>
      <c r="B844" s="219" t="s">
        <v>1088</v>
      </c>
      <c r="C844" s="220">
        <f t="shared" si="50"/>
        <v>0.08</v>
      </c>
      <c r="D844" s="225"/>
      <c r="E844" s="155" t="s">
        <v>3687</v>
      </c>
      <c r="F844" s="151">
        <f t="shared" si="51"/>
        <v>5.5E-2</v>
      </c>
      <c r="G844" s="113">
        <v>43922</v>
      </c>
      <c r="H844" s="14"/>
      <c r="I844" s="26">
        <v>0.01</v>
      </c>
      <c r="J844" s="27">
        <v>5.0000000000000001E-3</v>
      </c>
      <c r="K844" s="26">
        <v>0</v>
      </c>
      <c r="L844" s="42">
        <v>6.5000000000000002E-2</v>
      </c>
      <c r="M844" s="42">
        <v>0.04</v>
      </c>
      <c r="N844" s="81">
        <f t="shared" si="52"/>
        <v>0.08</v>
      </c>
      <c r="O844" s="153">
        <f t="shared" si="53"/>
        <v>5.5E-2</v>
      </c>
    </row>
    <row r="845" spans="1:15" s="6" customFormat="1" ht="12.6" customHeight="1">
      <c r="A845" s="116" t="s">
        <v>1095</v>
      </c>
      <c r="B845" s="219" t="s">
        <v>1096</v>
      </c>
      <c r="C845" s="220">
        <f t="shared" si="50"/>
        <v>7.4999999999999997E-2</v>
      </c>
      <c r="D845" s="225"/>
      <c r="E845" s="155" t="s">
        <v>3688</v>
      </c>
      <c r="F845" s="151">
        <f t="shared" si="51"/>
        <v>0.05</v>
      </c>
      <c r="G845" s="113">
        <v>42186</v>
      </c>
      <c r="H845" s="13"/>
      <c r="I845" s="26">
        <v>0.01</v>
      </c>
      <c r="J845" s="27">
        <v>0</v>
      </c>
      <c r="K845" s="26">
        <v>0</v>
      </c>
      <c r="L845" s="42">
        <v>6.5000000000000002E-2</v>
      </c>
      <c r="M845" s="42">
        <v>0.04</v>
      </c>
      <c r="N845" s="81">
        <f t="shared" si="52"/>
        <v>7.4999999999999997E-2</v>
      </c>
      <c r="O845" s="153">
        <f t="shared" si="53"/>
        <v>0.05</v>
      </c>
    </row>
    <row r="846" spans="1:15" s="6" customFormat="1" ht="12.6" customHeight="1">
      <c r="A846" s="116" t="s">
        <v>1116</v>
      </c>
      <c r="B846" s="219" t="s">
        <v>1117</v>
      </c>
      <c r="C846" s="220">
        <f t="shared" si="50"/>
        <v>8.5000000000000006E-2</v>
      </c>
      <c r="D846" s="225"/>
      <c r="E846" s="155" t="s">
        <v>3689</v>
      </c>
      <c r="F846" s="151">
        <f t="shared" si="51"/>
        <v>0.06</v>
      </c>
      <c r="G846" s="113">
        <v>42186</v>
      </c>
      <c r="H846" s="14"/>
      <c r="I846" s="26">
        <v>0.02</v>
      </c>
      <c r="J846" s="27">
        <v>0</v>
      </c>
      <c r="K846" s="26">
        <v>0</v>
      </c>
      <c r="L846" s="42">
        <v>6.5000000000000002E-2</v>
      </c>
      <c r="M846" s="42">
        <v>0.04</v>
      </c>
      <c r="N846" s="81">
        <f t="shared" si="52"/>
        <v>8.5000000000000006E-2</v>
      </c>
      <c r="O846" s="153">
        <f t="shared" si="53"/>
        <v>0.06</v>
      </c>
    </row>
    <row r="847" spans="1:15" s="6" customFormat="1" ht="12.6" customHeight="1">
      <c r="A847" s="116" t="s">
        <v>746</v>
      </c>
      <c r="B847" s="219" t="s">
        <v>747</v>
      </c>
      <c r="C847" s="220">
        <f t="shared" si="50"/>
        <v>0.09</v>
      </c>
      <c r="D847" s="225"/>
      <c r="E847" s="155" t="s">
        <v>3690</v>
      </c>
      <c r="F847" s="151">
        <f t="shared" si="51"/>
        <v>6.5000000000000002E-2</v>
      </c>
      <c r="G847" s="113">
        <v>42186</v>
      </c>
      <c r="H847" s="14"/>
      <c r="I847" s="26">
        <v>1.4999999999999999E-2</v>
      </c>
      <c r="J847" s="27">
        <v>0.01</v>
      </c>
      <c r="K847" s="26">
        <v>0</v>
      </c>
      <c r="L847" s="42">
        <v>6.5000000000000002E-2</v>
      </c>
      <c r="M847" s="42">
        <v>0.04</v>
      </c>
      <c r="N847" s="81">
        <f t="shared" si="52"/>
        <v>0.09</v>
      </c>
      <c r="O847" s="153">
        <f t="shared" si="53"/>
        <v>6.5000000000000002E-2</v>
      </c>
    </row>
    <row r="848" spans="1:15" s="6" customFormat="1" ht="12.6" customHeight="1">
      <c r="A848" s="116" t="s">
        <v>174</v>
      </c>
      <c r="B848" s="219" t="s">
        <v>175</v>
      </c>
      <c r="C848" s="220">
        <f t="shared" si="50"/>
        <v>8.5000000000000006E-2</v>
      </c>
      <c r="D848" s="225"/>
      <c r="E848" s="155" t="s">
        <v>3691</v>
      </c>
      <c r="F848" s="151">
        <f t="shared" si="51"/>
        <v>0.06</v>
      </c>
      <c r="G848" s="113">
        <v>44927</v>
      </c>
      <c r="H848" s="13"/>
      <c r="I848" s="26">
        <v>0.02</v>
      </c>
      <c r="J848" s="27">
        <v>0</v>
      </c>
      <c r="K848" s="26">
        <v>0</v>
      </c>
      <c r="L848" s="42">
        <v>6.5000000000000002E-2</v>
      </c>
      <c r="M848" s="42">
        <v>0.04</v>
      </c>
      <c r="N848" s="81">
        <f t="shared" si="52"/>
        <v>8.5000000000000006E-2</v>
      </c>
      <c r="O848" s="153">
        <f t="shared" si="53"/>
        <v>0.06</v>
      </c>
    </row>
    <row r="849" spans="1:15" s="6" customFormat="1" ht="12.6" customHeight="1">
      <c r="A849" s="116" t="s">
        <v>331</v>
      </c>
      <c r="B849" s="219" t="s">
        <v>332</v>
      </c>
      <c r="C849" s="220">
        <f t="shared" si="50"/>
        <v>8.5000000000000006E-2</v>
      </c>
      <c r="D849" s="225"/>
      <c r="E849" s="155" t="s">
        <v>3692</v>
      </c>
      <c r="F849" s="151">
        <f t="shared" si="51"/>
        <v>0.06</v>
      </c>
      <c r="G849" s="113">
        <v>44378</v>
      </c>
      <c r="H849" s="14"/>
      <c r="I849" s="26">
        <v>0.01</v>
      </c>
      <c r="J849" s="27">
        <v>0.01</v>
      </c>
      <c r="K849" s="26">
        <v>0</v>
      </c>
      <c r="L849" s="42">
        <v>6.5000000000000002E-2</v>
      </c>
      <c r="M849" s="42">
        <v>0.04</v>
      </c>
      <c r="N849" s="81">
        <f t="shared" si="52"/>
        <v>8.5000000000000006E-2</v>
      </c>
      <c r="O849" s="153">
        <f t="shared" si="53"/>
        <v>0.06</v>
      </c>
    </row>
    <row r="850" spans="1:15" s="6" customFormat="1" ht="12.6" customHeight="1">
      <c r="A850" s="116" t="s">
        <v>1097</v>
      </c>
      <c r="B850" s="219" t="s">
        <v>1147</v>
      </c>
      <c r="C850" s="220">
        <f t="shared" si="50"/>
        <v>7.4999999999999997E-2</v>
      </c>
      <c r="D850" s="225"/>
      <c r="E850" s="155" t="s">
        <v>3693</v>
      </c>
      <c r="F850" s="151">
        <f t="shared" si="51"/>
        <v>0.05</v>
      </c>
      <c r="G850" s="113">
        <v>42186</v>
      </c>
      <c r="H850" s="14"/>
      <c r="I850" s="26">
        <v>0.01</v>
      </c>
      <c r="J850" s="27">
        <v>0</v>
      </c>
      <c r="K850" s="26">
        <v>0</v>
      </c>
      <c r="L850" s="42">
        <v>6.5000000000000002E-2</v>
      </c>
      <c r="M850" s="42">
        <v>0.04</v>
      </c>
      <c r="N850" s="81">
        <f t="shared" si="52"/>
        <v>7.4999999999999997E-2</v>
      </c>
      <c r="O850" s="153">
        <f t="shared" si="53"/>
        <v>0.05</v>
      </c>
    </row>
    <row r="851" spans="1:15" s="6" customFormat="1" ht="12.6" customHeight="1">
      <c r="A851" s="116" t="s">
        <v>1102</v>
      </c>
      <c r="B851" s="219" t="s">
        <v>1103</v>
      </c>
      <c r="C851" s="220">
        <f t="shared" si="50"/>
        <v>7.7499999999999999E-2</v>
      </c>
      <c r="D851" s="225"/>
      <c r="E851" s="155" t="s">
        <v>3694</v>
      </c>
      <c r="F851" s="151">
        <f t="shared" si="51"/>
        <v>5.2500000000000005E-2</v>
      </c>
      <c r="G851" s="113">
        <v>42186</v>
      </c>
      <c r="H851" s="13"/>
      <c r="I851" s="26">
        <v>1.2500000000000001E-2</v>
      </c>
      <c r="J851" s="27">
        <v>0</v>
      </c>
      <c r="K851" s="26">
        <v>0</v>
      </c>
      <c r="L851" s="42">
        <v>6.5000000000000002E-2</v>
      </c>
      <c r="M851" s="42">
        <v>0.04</v>
      </c>
      <c r="N851" s="81">
        <f t="shared" si="52"/>
        <v>7.7499999999999999E-2</v>
      </c>
      <c r="O851" s="153">
        <f t="shared" si="53"/>
        <v>5.2500000000000005E-2</v>
      </c>
    </row>
    <row r="852" spans="1:15" s="6" customFormat="1" ht="12.6" customHeight="1">
      <c r="A852" s="116" t="s">
        <v>1478</v>
      </c>
      <c r="B852" s="219" t="s">
        <v>1479</v>
      </c>
      <c r="C852" s="220">
        <f t="shared" si="50"/>
        <v>7.4999999999999997E-2</v>
      </c>
      <c r="D852" s="225"/>
      <c r="E852" s="155" t="s">
        <v>3695</v>
      </c>
      <c r="F852" s="151">
        <f t="shared" si="51"/>
        <v>0.05</v>
      </c>
      <c r="G852" s="113">
        <v>42186</v>
      </c>
      <c r="H852" s="14"/>
      <c r="I852" s="26">
        <v>0.01</v>
      </c>
      <c r="J852" s="27">
        <v>0</v>
      </c>
      <c r="K852" s="26">
        <v>0</v>
      </c>
      <c r="L852" s="42">
        <v>6.5000000000000002E-2</v>
      </c>
      <c r="M852" s="42">
        <v>0.04</v>
      </c>
      <c r="N852" s="81">
        <f t="shared" si="52"/>
        <v>7.4999999999999997E-2</v>
      </c>
      <c r="O852" s="153">
        <f t="shared" si="53"/>
        <v>0.05</v>
      </c>
    </row>
    <row r="853" spans="1:15" s="6" customFormat="1" ht="12.6" customHeight="1">
      <c r="A853" s="116" t="s">
        <v>1224</v>
      </c>
      <c r="B853" s="219" t="s">
        <v>1225</v>
      </c>
      <c r="C853" s="220">
        <f t="shared" si="50"/>
        <v>7.4999999999999997E-2</v>
      </c>
      <c r="D853" s="225"/>
      <c r="E853" s="155" t="s">
        <v>3696</v>
      </c>
      <c r="F853" s="151">
        <f t="shared" si="51"/>
        <v>0.05</v>
      </c>
      <c r="G853" s="113">
        <v>43556</v>
      </c>
      <c r="H853" s="14"/>
      <c r="I853" s="26">
        <v>0.01</v>
      </c>
      <c r="J853" s="27">
        <v>0</v>
      </c>
      <c r="K853" s="26">
        <v>0</v>
      </c>
      <c r="L853" s="42">
        <v>6.5000000000000002E-2</v>
      </c>
      <c r="M853" s="42">
        <v>0.04</v>
      </c>
      <c r="N853" s="81">
        <f t="shared" si="52"/>
        <v>7.4999999999999997E-2</v>
      </c>
      <c r="O853" s="153">
        <f t="shared" si="53"/>
        <v>0.05</v>
      </c>
    </row>
    <row r="854" spans="1:15" s="6" customFormat="1" ht="12.6" customHeight="1">
      <c r="A854" s="116" t="s">
        <v>465</v>
      </c>
      <c r="B854" s="219" t="s">
        <v>466</v>
      </c>
      <c r="C854" s="220">
        <f t="shared" si="50"/>
        <v>9.6000000000000002E-2</v>
      </c>
      <c r="D854" s="225"/>
      <c r="E854" s="155" t="s">
        <v>3697</v>
      </c>
      <c r="F854" s="151">
        <f t="shared" si="51"/>
        <v>7.1000000000000008E-2</v>
      </c>
      <c r="G854" s="113">
        <v>42826</v>
      </c>
      <c r="H854" s="13"/>
      <c r="I854" s="26">
        <v>1.4749999999999999E-2</v>
      </c>
      <c r="J854" s="27">
        <v>1.6250000000000001E-2</v>
      </c>
      <c r="K854" s="26">
        <v>0</v>
      </c>
      <c r="L854" s="42">
        <v>6.5000000000000002E-2</v>
      </c>
      <c r="M854" s="42">
        <v>0.04</v>
      </c>
      <c r="N854" s="81">
        <f t="shared" si="52"/>
        <v>9.6000000000000002E-2</v>
      </c>
      <c r="O854" s="153">
        <f t="shared" si="53"/>
        <v>7.1000000000000008E-2</v>
      </c>
    </row>
    <row r="855" spans="1:15" s="6" customFormat="1" ht="12.6" customHeight="1">
      <c r="A855" s="116" t="s">
        <v>1113</v>
      </c>
      <c r="B855" s="219" t="s">
        <v>1114</v>
      </c>
      <c r="C855" s="220">
        <f t="shared" si="50"/>
        <v>7.6499999999999999E-2</v>
      </c>
      <c r="D855" s="225"/>
      <c r="E855" s="155" t="s">
        <v>3698</v>
      </c>
      <c r="F855" s="151">
        <f t="shared" si="51"/>
        <v>5.1500000000000004E-2</v>
      </c>
      <c r="G855" s="113">
        <v>42186</v>
      </c>
      <c r="H855" s="14"/>
      <c r="I855" s="26">
        <v>1.15E-2</v>
      </c>
      <c r="J855" s="27">
        <v>0</v>
      </c>
      <c r="K855" s="26">
        <v>0</v>
      </c>
      <c r="L855" s="42">
        <v>6.5000000000000002E-2</v>
      </c>
      <c r="M855" s="42">
        <v>0.04</v>
      </c>
      <c r="N855" s="81">
        <f t="shared" si="52"/>
        <v>7.6499999999999999E-2</v>
      </c>
      <c r="O855" s="153">
        <f t="shared" si="53"/>
        <v>5.1500000000000004E-2</v>
      </c>
    </row>
    <row r="856" spans="1:15" s="6" customFormat="1" ht="12.6" customHeight="1">
      <c r="A856" s="158" t="s">
        <v>1673</v>
      </c>
      <c r="B856" s="219" t="s">
        <v>1674</v>
      </c>
      <c r="C856" s="220">
        <f>SUM(N856)</f>
        <v>0.10600000000000001</v>
      </c>
      <c r="D856" s="225"/>
      <c r="E856" s="155" t="s">
        <v>3699</v>
      </c>
      <c r="F856" s="151">
        <f t="shared" si="51"/>
        <v>8.1000000000000003E-2</v>
      </c>
      <c r="G856" s="113">
        <v>42826</v>
      </c>
      <c r="H856" s="13"/>
      <c r="I856" s="26">
        <v>1.4749999999999999E-2</v>
      </c>
      <c r="J856" s="27">
        <v>1.6250000000000001E-2</v>
      </c>
      <c r="K856" s="26">
        <v>0.01</v>
      </c>
      <c r="L856" s="42">
        <v>6.5000000000000002E-2</v>
      </c>
      <c r="M856" s="42">
        <v>0.04</v>
      </c>
      <c r="N856" s="81">
        <f t="shared" si="52"/>
        <v>0.10600000000000001</v>
      </c>
      <c r="O856" s="153">
        <f t="shared" si="53"/>
        <v>8.1000000000000003E-2</v>
      </c>
    </row>
    <row r="857" spans="1:15" s="6" customFormat="1" ht="12.6" customHeight="1">
      <c r="A857" s="158" t="s">
        <v>2478</v>
      </c>
      <c r="B857" s="219" t="s">
        <v>2466</v>
      </c>
      <c r="C857" s="220">
        <f t="shared" si="50"/>
        <v>0.111</v>
      </c>
      <c r="D857" s="225"/>
      <c r="E857" s="155" t="s">
        <v>3700</v>
      </c>
      <c r="F857" s="151">
        <f t="shared" si="51"/>
        <v>8.5999999999999993E-2</v>
      </c>
      <c r="G857" s="113">
        <v>44197</v>
      </c>
      <c r="H857" s="14"/>
      <c r="I857" s="26">
        <v>1.4749999999999999E-2</v>
      </c>
      <c r="J857" s="27">
        <v>1.6250000000000001E-2</v>
      </c>
      <c r="K857" s="26">
        <v>1.4999999999999999E-2</v>
      </c>
      <c r="L857" s="42">
        <v>6.5000000000000002E-2</v>
      </c>
      <c r="M857" s="42">
        <v>0.04</v>
      </c>
      <c r="N857" s="81">
        <f t="shared" si="52"/>
        <v>0.111</v>
      </c>
      <c r="O857" s="153">
        <f t="shared" si="53"/>
        <v>8.5999999999999993E-2</v>
      </c>
    </row>
    <row r="858" spans="1:15" s="6" customFormat="1" ht="12.6" customHeight="1">
      <c r="A858" s="116" t="s">
        <v>1118</v>
      </c>
      <c r="B858" s="219" t="s">
        <v>1119</v>
      </c>
      <c r="C858" s="220">
        <f t="shared" si="50"/>
        <v>8.5000000000000006E-2</v>
      </c>
      <c r="D858" s="225"/>
      <c r="E858" s="155" t="s">
        <v>3701</v>
      </c>
      <c r="F858" s="151">
        <f t="shared" si="51"/>
        <v>0.06</v>
      </c>
      <c r="G858" s="113">
        <v>42186</v>
      </c>
      <c r="H858" s="14"/>
      <c r="I858" s="26">
        <v>0.02</v>
      </c>
      <c r="J858" s="27">
        <v>0</v>
      </c>
      <c r="K858" s="26">
        <v>0</v>
      </c>
      <c r="L858" s="42">
        <v>6.5000000000000002E-2</v>
      </c>
      <c r="M858" s="42">
        <v>0.04</v>
      </c>
      <c r="N858" s="81">
        <f t="shared" si="52"/>
        <v>8.5000000000000006E-2</v>
      </c>
      <c r="O858" s="153">
        <f t="shared" si="53"/>
        <v>0.06</v>
      </c>
    </row>
    <row r="859" spans="1:15" s="6" customFormat="1" ht="12.6" customHeight="1">
      <c r="A859" s="116" t="s">
        <v>1123</v>
      </c>
      <c r="B859" s="219" t="s">
        <v>1124</v>
      </c>
      <c r="C859" s="220">
        <f t="shared" si="50"/>
        <v>8.7499999999999994E-2</v>
      </c>
      <c r="D859" s="225"/>
      <c r="E859" s="155" t="s">
        <v>3702</v>
      </c>
      <c r="F859" s="151">
        <f t="shared" si="51"/>
        <v>6.25E-2</v>
      </c>
      <c r="G859" s="113">
        <v>42186</v>
      </c>
      <c r="H859" s="13"/>
      <c r="I859" s="26">
        <v>2.2499999999999999E-2</v>
      </c>
      <c r="J859" s="27">
        <v>0</v>
      </c>
      <c r="K859" s="26">
        <v>0</v>
      </c>
      <c r="L859" s="42">
        <v>6.5000000000000002E-2</v>
      </c>
      <c r="M859" s="42">
        <v>0.04</v>
      </c>
      <c r="N859" s="81">
        <f t="shared" si="52"/>
        <v>8.7499999999999994E-2</v>
      </c>
      <c r="O859" s="153">
        <f t="shared" si="53"/>
        <v>6.25E-2</v>
      </c>
    </row>
    <row r="860" spans="1:15" s="6" customFormat="1" ht="12.6" customHeight="1">
      <c r="A860" s="116" t="s">
        <v>1108</v>
      </c>
      <c r="B860" s="219" t="s">
        <v>1109</v>
      </c>
      <c r="C860" s="220">
        <f t="shared" si="50"/>
        <v>7.6499999999999999E-2</v>
      </c>
      <c r="D860" s="225"/>
      <c r="E860" s="155" t="s">
        <v>3703</v>
      </c>
      <c r="F860" s="151">
        <f t="shared" si="51"/>
        <v>5.1500000000000004E-2</v>
      </c>
      <c r="G860" s="113">
        <v>42186</v>
      </c>
      <c r="H860" s="14"/>
      <c r="I860" s="26">
        <v>1.15E-2</v>
      </c>
      <c r="J860" s="27">
        <v>0</v>
      </c>
      <c r="K860" s="26">
        <v>0</v>
      </c>
      <c r="L860" s="42">
        <v>6.5000000000000002E-2</v>
      </c>
      <c r="M860" s="42">
        <v>0.04</v>
      </c>
      <c r="N860" s="81">
        <f t="shared" si="52"/>
        <v>7.6499999999999999E-2</v>
      </c>
      <c r="O860" s="153">
        <f t="shared" si="53"/>
        <v>5.1500000000000004E-2</v>
      </c>
    </row>
    <row r="861" spans="1:15" s="6" customFormat="1" ht="12.6" customHeight="1">
      <c r="A861" s="116" t="s">
        <v>1649</v>
      </c>
      <c r="B861" s="219" t="s">
        <v>685</v>
      </c>
      <c r="C861" s="220">
        <f t="shared" ref="C861:C932" si="54">SUM(N861)</f>
        <v>7.4999999999999997E-2</v>
      </c>
      <c r="D861" s="225"/>
      <c r="E861" s="155" t="s">
        <v>3704</v>
      </c>
      <c r="F861" s="151">
        <f t="shared" si="51"/>
        <v>0.05</v>
      </c>
      <c r="G861" s="113">
        <v>42186</v>
      </c>
      <c r="H861" s="14"/>
      <c r="I861" s="26">
        <v>0.01</v>
      </c>
      <c r="J861" s="27">
        <v>0</v>
      </c>
      <c r="K861" s="26">
        <v>0</v>
      </c>
      <c r="L861" s="42">
        <v>6.5000000000000002E-2</v>
      </c>
      <c r="M861" s="42">
        <v>0.04</v>
      </c>
      <c r="N861" s="81">
        <f t="shared" si="52"/>
        <v>7.4999999999999997E-2</v>
      </c>
      <c r="O861" s="153">
        <f t="shared" si="53"/>
        <v>0.05</v>
      </c>
    </row>
    <row r="862" spans="1:15" s="6" customFormat="1" ht="12.6" customHeight="1">
      <c r="A862" s="116" t="s">
        <v>1650</v>
      </c>
      <c r="B862" s="219" t="s">
        <v>1299</v>
      </c>
      <c r="C862" s="220">
        <f t="shared" si="54"/>
        <v>7.4999999999999997E-2</v>
      </c>
      <c r="D862" s="225"/>
      <c r="E862" s="155" t="s">
        <v>3705</v>
      </c>
      <c r="F862" s="151">
        <f t="shared" si="51"/>
        <v>0.05</v>
      </c>
      <c r="G862" s="113">
        <v>42186</v>
      </c>
      <c r="H862" s="13"/>
      <c r="I862" s="26">
        <v>0.01</v>
      </c>
      <c r="J862" s="27">
        <v>0</v>
      </c>
      <c r="K862" s="26">
        <v>0</v>
      </c>
      <c r="L862" s="42">
        <v>6.5000000000000002E-2</v>
      </c>
      <c r="M862" s="42">
        <v>0.04</v>
      </c>
      <c r="N862" s="81">
        <f t="shared" si="52"/>
        <v>7.4999999999999997E-2</v>
      </c>
      <c r="O862" s="153">
        <f t="shared" si="53"/>
        <v>0.05</v>
      </c>
    </row>
    <row r="863" spans="1:15" s="6" customFormat="1" ht="12.6" customHeight="1">
      <c r="A863" s="116" t="s">
        <v>1135</v>
      </c>
      <c r="B863" s="219" t="s">
        <v>1136</v>
      </c>
      <c r="C863" s="220">
        <f t="shared" si="54"/>
        <v>9.5000000000000001E-2</v>
      </c>
      <c r="D863" s="225"/>
      <c r="E863" s="155" t="s">
        <v>3706</v>
      </c>
      <c r="F863" s="151">
        <f t="shared" si="51"/>
        <v>7.0000000000000007E-2</v>
      </c>
      <c r="G863" s="113">
        <v>42186</v>
      </c>
      <c r="H863" s="14"/>
      <c r="I863" s="26">
        <v>0.02</v>
      </c>
      <c r="J863" s="27">
        <v>0.01</v>
      </c>
      <c r="K863" s="26">
        <v>0</v>
      </c>
      <c r="L863" s="42">
        <v>6.5000000000000002E-2</v>
      </c>
      <c r="M863" s="42">
        <v>0.04</v>
      </c>
      <c r="N863" s="81">
        <f t="shared" si="52"/>
        <v>9.5000000000000001E-2</v>
      </c>
      <c r="O863" s="153">
        <f t="shared" si="53"/>
        <v>7.0000000000000007E-2</v>
      </c>
    </row>
    <row r="864" spans="1:15" s="6" customFormat="1" ht="12.6" customHeight="1">
      <c r="A864" s="116" t="s">
        <v>1137</v>
      </c>
      <c r="B864" s="219" t="s">
        <v>1138</v>
      </c>
      <c r="C864" s="220">
        <f t="shared" si="54"/>
        <v>8.5000000000000006E-2</v>
      </c>
      <c r="D864" s="225"/>
      <c r="E864" s="155" t="s">
        <v>3707</v>
      </c>
      <c r="F864" s="151">
        <f t="shared" si="51"/>
        <v>0.06</v>
      </c>
      <c r="G864" s="113">
        <v>42186</v>
      </c>
      <c r="H864" s="14"/>
      <c r="I864" s="26">
        <v>0.02</v>
      </c>
      <c r="J864" s="27">
        <v>0</v>
      </c>
      <c r="K864" s="26">
        <v>0</v>
      </c>
      <c r="L864" s="42">
        <v>6.5000000000000002E-2</v>
      </c>
      <c r="M864" s="42">
        <v>0.04</v>
      </c>
      <c r="N864" s="81">
        <f t="shared" si="52"/>
        <v>8.5000000000000006E-2</v>
      </c>
      <c r="O864" s="153">
        <f t="shared" si="53"/>
        <v>0.06</v>
      </c>
    </row>
    <row r="865" spans="1:15" s="6" customFormat="1" ht="12.6" customHeight="1">
      <c r="A865" s="116" t="s">
        <v>1049</v>
      </c>
      <c r="B865" s="219" t="s">
        <v>1050</v>
      </c>
      <c r="C865" s="220">
        <f t="shared" si="54"/>
        <v>0.08</v>
      </c>
      <c r="D865" s="225"/>
      <c r="E865" s="155" t="s">
        <v>3708</v>
      </c>
      <c r="F865" s="151">
        <f t="shared" si="51"/>
        <v>5.5E-2</v>
      </c>
      <c r="G865" s="113">
        <v>44287</v>
      </c>
      <c r="H865" s="13"/>
      <c r="I865" s="26">
        <v>1.4999999999999999E-2</v>
      </c>
      <c r="J865" s="27">
        <v>0</v>
      </c>
      <c r="K865" s="26">
        <v>0</v>
      </c>
      <c r="L865" s="42">
        <v>6.5000000000000002E-2</v>
      </c>
      <c r="M865" s="42">
        <v>0.04</v>
      </c>
      <c r="N865" s="81">
        <f t="shared" si="52"/>
        <v>0.08</v>
      </c>
      <c r="O865" s="153">
        <f t="shared" si="53"/>
        <v>5.5E-2</v>
      </c>
    </row>
    <row r="866" spans="1:15" s="6" customFormat="1" ht="12.6" customHeight="1">
      <c r="A866" s="116" t="s">
        <v>398</v>
      </c>
      <c r="B866" s="219" t="s">
        <v>399</v>
      </c>
      <c r="C866" s="220">
        <f t="shared" si="54"/>
        <v>7.9000000000000001E-2</v>
      </c>
      <c r="D866" s="225"/>
      <c r="E866" s="155" t="s">
        <v>3709</v>
      </c>
      <c r="F866" s="151">
        <f t="shared" si="51"/>
        <v>5.3999999999999999E-2</v>
      </c>
      <c r="G866" s="113">
        <v>42186</v>
      </c>
      <c r="H866" s="13"/>
      <c r="I866" s="26">
        <v>1.4E-2</v>
      </c>
      <c r="J866" s="27">
        <v>0</v>
      </c>
      <c r="K866" s="26">
        <v>0</v>
      </c>
      <c r="L866" s="42">
        <v>6.5000000000000002E-2</v>
      </c>
      <c r="M866" s="42">
        <v>0.04</v>
      </c>
      <c r="N866" s="81">
        <f t="shared" si="52"/>
        <v>7.9000000000000001E-2</v>
      </c>
      <c r="O866" s="153">
        <f t="shared" si="53"/>
        <v>5.3999999999999999E-2</v>
      </c>
    </row>
    <row r="867" spans="1:15" s="6" customFormat="1" ht="12.6" customHeight="1">
      <c r="A867" s="116" t="s">
        <v>1651</v>
      </c>
      <c r="B867" s="219" t="s">
        <v>161</v>
      </c>
      <c r="C867" s="220">
        <f t="shared" si="54"/>
        <v>0.08</v>
      </c>
      <c r="D867" s="225"/>
      <c r="E867" s="155" t="s">
        <v>3710</v>
      </c>
      <c r="F867" s="151">
        <f t="shared" si="51"/>
        <v>5.5E-2</v>
      </c>
      <c r="G867" s="113">
        <v>42186</v>
      </c>
      <c r="H867" s="14"/>
      <c r="I867" s="26">
        <v>1.4999999999999999E-2</v>
      </c>
      <c r="J867" s="27">
        <v>0</v>
      </c>
      <c r="K867" s="26">
        <v>0</v>
      </c>
      <c r="L867" s="42">
        <v>6.5000000000000002E-2</v>
      </c>
      <c r="M867" s="42">
        <v>0.04</v>
      </c>
      <c r="N867" s="81">
        <f t="shared" si="52"/>
        <v>0.08</v>
      </c>
      <c r="O867" s="153">
        <f t="shared" si="53"/>
        <v>5.5E-2</v>
      </c>
    </row>
    <row r="868" spans="1:15" s="6" customFormat="1" ht="12.6" customHeight="1">
      <c r="A868" s="116" t="s">
        <v>1652</v>
      </c>
      <c r="B868" s="219" t="s">
        <v>1303</v>
      </c>
      <c r="C868" s="220">
        <f t="shared" si="54"/>
        <v>0.08</v>
      </c>
      <c r="D868" s="225"/>
      <c r="E868" s="155" t="s">
        <v>3711</v>
      </c>
      <c r="F868" s="151">
        <f t="shared" si="51"/>
        <v>5.5E-2</v>
      </c>
      <c r="G868" s="113">
        <v>44287</v>
      </c>
      <c r="H868" s="13"/>
      <c r="I868" s="26">
        <v>1.4999999999999999E-2</v>
      </c>
      <c r="J868" s="27">
        <v>0</v>
      </c>
      <c r="K868" s="26">
        <v>0</v>
      </c>
      <c r="L868" s="42">
        <v>6.5000000000000002E-2</v>
      </c>
      <c r="M868" s="42">
        <v>0.04</v>
      </c>
      <c r="N868" s="81">
        <f t="shared" si="52"/>
        <v>0.08</v>
      </c>
      <c r="O868" s="153">
        <f t="shared" si="53"/>
        <v>5.5E-2</v>
      </c>
    </row>
    <row r="869" spans="1:15" s="6" customFormat="1" ht="12.6" customHeight="1">
      <c r="A869" s="116" t="s">
        <v>1181</v>
      </c>
      <c r="B869" s="219" t="s">
        <v>1182</v>
      </c>
      <c r="C869" s="220">
        <f t="shared" si="54"/>
        <v>7.4999999999999997E-2</v>
      </c>
      <c r="D869" s="225"/>
      <c r="E869" s="155" t="s">
        <v>3712</v>
      </c>
      <c r="F869" s="151">
        <f t="shared" si="51"/>
        <v>0.05</v>
      </c>
      <c r="G869" s="113">
        <v>42826</v>
      </c>
      <c r="H869" s="14"/>
      <c r="I869" s="26">
        <v>0.01</v>
      </c>
      <c r="J869" s="27">
        <v>0</v>
      </c>
      <c r="K869" s="26">
        <v>0</v>
      </c>
      <c r="L869" s="42">
        <v>6.5000000000000002E-2</v>
      </c>
      <c r="M869" s="42">
        <v>0.04</v>
      </c>
      <c r="N869" s="81">
        <f t="shared" si="52"/>
        <v>7.4999999999999997E-2</v>
      </c>
      <c r="O869" s="153">
        <f t="shared" si="53"/>
        <v>0.05</v>
      </c>
    </row>
    <row r="870" spans="1:15" s="6" customFormat="1" ht="12.6" customHeight="1">
      <c r="A870" s="116" t="s">
        <v>931</v>
      </c>
      <c r="B870" s="219" t="s">
        <v>932</v>
      </c>
      <c r="C870" s="220">
        <f t="shared" si="54"/>
        <v>8.2500000000000004E-2</v>
      </c>
      <c r="D870" s="225"/>
      <c r="E870" s="155" t="s">
        <v>3713</v>
      </c>
      <c r="F870" s="151">
        <f t="shared" si="51"/>
        <v>5.7500000000000002E-2</v>
      </c>
      <c r="G870" s="113">
        <v>43647</v>
      </c>
      <c r="H870" s="14"/>
      <c r="I870" s="26">
        <v>0.01</v>
      </c>
      <c r="J870" s="27">
        <v>7.4999999999999997E-3</v>
      </c>
      <c r="K870" s="26">
        <v>0</v>
      </c>
      <c r="L870" s="42">
        <v>6.5000000000000002E-2</v>
      </c>
      <c r="M870" s="42">
        <v>0.04</v>
      </c>
      <c r="N870" s="81">
        <f t="shared" si="52"/>
        <v>8.2500000000000004E-2</v>
      </c>
      <c r="O870" s="153">
        <f t="shared" si="53"/>
        <v>5.7500000000000002E-2</v>
      </c>
    </row>
    <row r="871" spans="1:15" s="6" customFormat="1" ht="12.6" customHeight="1">
      <c r="A871" s="158" t="s">
        <v>1812</v>
      </c>
      <c r="B871" s="219" t="s">
        <v>1813</v>
      </c>
      <c r="C871" s="220">
        <f t="shared" si="54"/>
        <v>9.2499999999999999E-2</v>
      </c>
      <c r="D871" s="225"/>
      <c r="E871" s="155" t="s">
        <v>3714</v>
      </c>
      <c r="F871" s="151">
        <f t="shared" si="51"/>
        <v>6.7500000000000004E-2</v>
      </c>
      <c r="G871" s="113">
        <v>43647</v>
      </c>
      <c r="H871" s="14"/>
      <c r="I871" s="26">
        <v>0.01</v>
      </c>
      <c r="J871" s="27">
        <v>7.4999999999999997E-3</v>
      </c>
      <c r="K871" s="26">
        <v>0.01</v>
      </c>
      <c r="L871" s="42">
        <v>6.5000000000000002E-2</v>
      </c>
      <c r="M871" s="42">
        <v>0.04</v>
      </c>
      <c r="N871" s="81">
        <f t="shared" si="52"/>
        <v>9.2499999999999999E-2</v>
      </c>
      <c r="O871" s="153">
        <f t="shared" si="53"/>
        <v>6.7500000000000004E-2</v>
      </c>
    </row>
    <row r="872" spans="1:15" s="6" customFormat="1" ht="12.6" customHeight="1">
      <c r="A872" s="116" t="s">
        <v>250</v>
      </c>
      <c r="B872" s="219" t="s">
        <v>251</v>
      </c>
      <c r="C872" s="220">
        <f t="shared" si="54"/>
        <v>7.4999999999999997E-2</v>
      </c>
      <c r="D872" s="225"/>
      <c r="E872" s="155" t="s">
        <v>3715</v>
      </c>
      <c r="F872" s="151">
        <f t="shared" si="51"/>
        <v>0.05</v>
      </c>
      <c r="G872" s="113">
        <v>44562</v>
      </c>
      <c r="H872" s="13"/>
      <c r="I872" s="26">
        <v>0.01</v>
      </c>
      <c r="J872" s="27">
        <v>0</v>
      </c>
      <c r="K872" s="26">
        <v>0</v>
      </c>
      <c r="L872" s="42">
        <v>6.5000000000000002E-2</v>
      </c>
      <c r="M872" s="42">
        <v>0.04</v>
      </c>
      <c r="N872" s="81">
        <f t="shared" si="52"/>
        <v>7.4999999999999997E-2</v>
      </c>
      <c r="O872" s="153">
        <f t="shared" si="53"/>
        <v>0.05</v>
      </c>
    </row>
    <row r="873" spans="1:15" s="6" customFormat="1" ht="12.6" customHeight="1">
      <c r="A873" s="116" t="s">
        <v>860</v>
      </c>
      <c r="B873" s="219" t="s">
        <v>861</v>
      </c>
      <c r="C873" s="220">
        <f t="shared" si="54"/>
        <v>7.0000000000000007E-2</v>
      </c>
      <c r="D873" s="225"/>
      <c r="E873" s="155" t="s">
        <v>3716</v>
      </c>
      <c r="F873" s="151">
        <f t="shared" si="51"/>
        <v>4.4999999999999998E-2</v>
      </c>
      <c r="G873" s="113">
        <v>42186</v>
      </c>
      <c r="H873" s="14"/>
      <c r="I873" s="26">
        <v>5.0000000000000001E-3</v>
      </c>
      <c r="J873" s="27">
        <v>0</v>
      </c>
      <c r="K873" s="26">
        <v>0</v>
      </c>
      <c r="L873" s="42">
        <v>6.5000000000000002E-2</v>
      </c>
      <c r="M873" s="42">
        <v>0.04</v>
      </c>
      <c r="N873" s="81">
        <f t="shared" si="52"/>
        <v>7.0000000000000007E-2</v>
      </c>
      <c r="O873" s="153">
        <f t="shared" si="53"/>
        <v>4.4999999999999998E-2</v>
      </c>
    </row>
    <row r="874" spans="1:15" s="6" customFormat="1" ht="12.6" customHeight="1">
      <c r="A874" s="116" t="s">
        <v>490</v>
      </c>
      <c r="B874" s="219" t="s">
        <v>491</v>
      </c>
      <c r="C874" s="220">
        <f t="shared" si="54"/>
        <v>0.09</v>
      </c>
      <c r="D874" s="225"/>
      <c r="E874" s="155" t="s">
        <v>3717</v>
      </c>
      <c r="F874" s="151">
        <f t="shared" si="51"/>
        <v>6.5000000000000002E-2</v>
      </c>
      <c r="G874" s="113">
        <v>44652</v>
      </c>
      <c r="H874" s="14"/>
      <c r="I874" s="26">
        <v>1.4999999999999999E-2</v>
      </c>
      <c r="J874" s="27">
        <v>0.01</v>
      </c>
      <c r="K874" s="26">
        <v>0</v>
      </c>
      <c r="L874" s="42">
        <v>6.5000000000000002E-2</v>
      </c>
      <c r="M874" s="42">
        <v>0.04</v>
      </c>
      <c r="N874" s="81">
        <f t="shared" si="52"/>
        <v>0.09</v>
      </c>
      <c r="O874" s="153">
        <f t="shared" si="53"/>
        <v>6.5000000000000002E-2</v>
      </c>
    </row>
    <row r="875" spans="1:15" s="6" customFormat="1" ht="12.6" customHeight="1">
      <c r="A875" s="116" t="s">
        <v>1653</v>
      </c>
      <c r="B875" s="219" t="s">
        <v>467</v>
      </c>
      <c r="C875" s="220">
        <f t="shared" si="54"/>
        <v>9.4750000000000001E-2</v>
      </c>
      <c r="D875" s="225"/>
      <c r="E875" s="155" t="s">
        <v>3718</v>
      </c>
      <c r="F875" s="151">
        <f t="shared" si="51"/>
        <v>6.9750000000000006E-2</v>
      </c>
      <c r="G875" s="113">
        <v>42826</v>
      </c>
      <c r="H875" s="13"/>
      <c r="I875" s="26">
        <v>1.4749999999999999E-2</v>
      </c>
      <c r="J875" s="27">
        <v>1.4999999999999999E-2</v>
      </c>
      <c r="K875" s="26">
        <v>0</v>
      </c>
      <c r="L875" s="42">
        <v>6.5000000000000002E-2</v>
      </c>
      <c r="M875" s="42">
        <v>0.04</v>
      </c>
      <c r="N875" s="81">
        <f t="shared" si="52"/>
        <v>9.4750000000000001E-2</v>
      </c>
      <c r="O875" s="153">
        <f t="shared" si="53"/>
        <v>6.9750000000000006E-2</v>
      </c>
    </row>
    <row r="876" spans="1:15" s="6" customFormat="1" ht="12.6" customHeight="1">
      <c r="A876" s="116" t="s">
        <v>1654</v>
      </c>
      <c r="B876" s="219" t="s">
        <v>672</v>
      </c>
      <c r="C876" s="220">
        <f t="shared" si="54"/>
        <v>9.5000000000000001E-2</v>
      </c>
      <c r="D876" s="225"/>
      <c r="E876" s="155" t="s">
        <v>3719</v>
      </c>
      <c r="F876" s="151">
        <f t="shared" si="51"/>
        <v>7.0000000000000007E-2</v>
      </c>
      <c r="G876" s="113">
        <v>42186</v>
      </c>
      <c r="H876" s="14"/>
      <c r="I876" s="26">
        <v>1.4999999999999999E-2</v>
      </c>
      <c r="J876" s="27">
        <v>1.4999999999999999E-2</v>
      </c>
      <c r="K876" s="26">
        <v>0</v>
      </c>
      <c r="L876" s="42">
        <v>6.5000000000000002E-2</v>
      </c>
      <c r="M876" s="42">
        <v>0.04</v>
      </c>
      <c r="N876" s="81">
        <f t="shared" si="52"/>
        <v>9.5000000000000001E-2</v>
      </c>
      <c r="O876" s="153">
        <f t="shared" si="53"/>
        <v>7.0000000000000007E-2</v>
      </c>
    </row>
    <row r="877" spans="1:15" s="6" customFormat="1" ht="12.6" customHeight="1">
      <c r="A877" s="116" t="s">
        <v>1388</v>
      </c>
      <c r="B877" s="219" t="s">
        <v>36</v>
      </c>
      <c r="C877" s="220">
        <f t="shared" si="54"/>
        <v>9.5000000000000001E-2</v>
      </c>
      <c r="D877" s="225"/>
      <c r="E877" s="155" t="s">
        <v>3720</v>
      </c>
      <c r="F877" s="151">
        <f t="shared" si="51"/>
        <v>7.0000000000000007E-2</v>
      </c>
      <c r="G877" s="113">
        <v>43922</v>
      </c>
      <c r="H877" s="14"/>
      <c r="I877" s="26">
        <v>0.02</v>
      </c>
      <c r="J877" s="27">
        <v>0.01</v>
      </c>
      <c r="K877" s="26">
        <v>0</v>
      </c>
      <c r="L877" s="42">
        <v>6.5000000000000002E-2</v>
      </c>
      <c r="M877" s="42">
        <v>0.04</v>
      </c>
      <c r="N877" s="81">
        <f t="shared" si="52"/>
        <v>9.5000000000000001E-2</v>
      </c>
      <c r="O877" s="153">
        <f t="shared" si="53"/>
        <v>7.0000000000000007E-2</v>
      </c>
    </row>
    <row r="878" spans="1:15" s="6" customFormat="1" ht="12.6" customHeight="1">
      <c r="A878" s="116" t="s">
        <v>1385</v>
      </c>
      <c r="B878" s="219" t="s">
        <v>877</v>
      </c>
      <c r="C878" s="220">
        <f t="shared" si="54"/>
        <v>0.09</v>
      </c>
      <c r="D878" s="225"/>
      <c r="E878" s="155" t="s">
        <v>3721</v>
      </c>
      <c r="F878" s="151">
        <f t="shared" si="51"/>
        <v>6.5000000000000002E-2</v>
      </c>
      <c r="G878" s="113">
        <v>43922</v>
      </c>
      <c r="H878" s="13"/>
      <c r="I878" s="26">
        <v>0.01</v>
      </c>
      <c r="J878" s="27">
        <v>1.4999999999999999E-2</v>
      </c>
      <c r="K878" s="26">
        <v>0</v>
      </c>
      <c r="L878" s="42">
        <v>6.5000000000000002E-2</v>
      </c>
      <c r="M878" s="42">
        <v>0.04</v>
      </c>
      <c r="N878" s="81">
        <f t="shared" si="52"/>
        <v>0.09</v>
      </c>
      <c r="O878" s="153">
        <f t="shared" si="53"/>
        <v>6.5000000000000002E-2</v>
      </c>
    </row>
    <row r="879" spans="1:15" s="6" customFormat="1" ht="12.6" customHeight="1">
      <c r="A879" s="116" t="s">
        <v>1386</v>
      </c>
      <c r="B879" s="219" t="s">
        <v>1146</v>
      </c>
      <c r="C879" s="220">
        <f t="shared" si="54"/>
        <v>8.5000000000000006E-2</v>
      </c>
      <c r="D879" s="225"/>
      <c r="E879" s="155" t="s">
        <v>3722</v>
      </c>
      <c r="F879" s="151">
        <f t="shared" si="51"/>
        <v>0.06</v>
      </c>
      <c r="G879" s="113">
        <v>42736</v>
      </c>
      <c r="H879" s="14"/>
      <c r="I879" s="26">
        <v>0.01</v>
      </c>
      <c r="J879" s="27">
        <v>0.01</v>
      </c>
      <c r="K879" s="26">
        <v>0</v>
      </c>
      <c r="L879" s="42">
        <v>6.5000000000000002E-2</v>
      </c>
      <c r="M879" s="42">
        <v>0.04</v>
      </c>
      <c r="N879" s="81">
        <f t="shared" si="52"/>
        <v>8.5000000000000006E-2</v>
      </c>
      <c r="O879" s="153">
        <f t="shared" si="53"/>
        <v>0.06</v>
      </c>
    </row>
    <row r="880" spans="1:15" s="6" customFormat="1" ht="12.6" customHeight="1">
      <c r="A880" s="116" t="s">
        <v>1655</v>
      </c>
      <c r="B880" s="219" t="s">
        <v>878</v>
      </c>
      <c r="C880" s="220">
        <f t="shared" si="54"/>
        <v>8.5000000000000006E-2</v>
      </c>
      <c r="D880" s="225"/>
      <c r="E880" s="155" t="s">
        <v>3723</v>
      </c>
      <c r="F880" s="151">
        <f t="shared" si="51"/>
        <v>0.06</v>
      </c>
      <c r="G880" s="113">
        <v>42186</v>
      </c>
      <c r="H880" s="14"/>
      <c r="I880" s="26">
        <v>0.01</v>
      </c>
      <c r="J880" s="27">
        <v>0.01</v>
      </c>
      <c r="K880" s="26">
        <v>0</v>
      </c>
      <c r="L880" s="42">
        <v>6.5000000000000002E-2</v>
      </c>
      <c r="M880" s="42">
        <v>0.04</v>
      </c>
      <c r="N880" s="81">
        <f t="shared" si="52"/>
        <v>8.5000000000000006E-2</v>
      </c>
      <c r="O880" s="153">
        <f t="shared" si="53"/>
        <v>0.06</v>
      </c>
    </row>
    <row r="881" spans="1:15" s="6" customFormat="1" ht="12.6" customHeight="1">
      <c r="A881" s="116" t="s">
        <v>1656</v>
      </c>
      <c r="B881" s="219" t="s">
        <v>1220</v>
      </c>
      <c r="C881" s="220">
        <f t="shared" si="54"/>
        <v>0.09</v>
      </c>
      <c r="D881" s="225"/>
      <c r="E881" s="155" t="s">
        <v>3724</v>
      </c>
      <c r="F881" s="151">
        <f t="shared" si="51"/>
        <v>6.5000000000000002E-2</v>
      </c>
      <c r="G881" s="113">
        <v>42186</v>
      </c>
      <c r="H881" s="13"/>
      <c r="I881" s="26">
        <v>1.4999999999999999E-2</v>
      </c>
      <c r="J881" s="27">
        <v>0.01</v>
      </c>
      <c r="K881" s="26">
        <v>0</v>
      </c>
      <c r="L881" s="42">
        <v>6.5000000000000002E-2</v>
      </c>
      <c r="M881" s="42">
        <v>0.04</v>
      </c>
      <c r="N881" s="81">
        <f t="shared" si="52"/>
        <v>0.09</v>
      </c>
      <c r="O881" s="153">
        <f t="shared" si="53"/>
        <v>6.5000000000000002E-2</v>
      </c>
    </row>
    <row r="882" spans="1:15" s="6" customFormat="1" ht="12.6" customHeight="1">
      <c r="A882" s="116" t="s">
        <v>1387</v>
      </c>
      <c r="B882" s="219" t="s">
        <v>760</v>
      </c>
      <c r="C882" s="220">
        <f t="shared" si="54"/>
        <v>9.2499999999999999E-2</v>
      </c>
      <c r="D882" s="225"/>
      <c r="E882" s="155" t="s">
        <v>3725</v>
      </c>
      <c r="F882" s="151">
        <f t="shared" si="51"/>
        <v>6.7500000000000004E-2</v>
      </c>
      <c r="G882" s="113">
        <v>43282</v>
      </c>
      <c r="H882" s="14"/>
      <c r="I882" s="26">
        <v>1.7500000000000002E-2</v>
      </c>
      <c r="J882" s="27">
        <v>0.01</v>
      </c>
      <c r="K882" s="26">
        <v>0</v>
      </c>
      <c r="L882" s="42">
        <v>6.5000000000000002E-2</v>
      </c>
      <c r="M882" s="42">
        <v>0.04</v>
      </c>
      <c r="N882" s="81">
        <f t="shared" si="52"/>
        <v>9.2499999999999999E-2</v>
      </c>
      <c r="O882" s="153">
        <f t="shared" si="53"/>
        <v>6.7500000000000004E-2</v>
      </c>
    </row>
    <row r="883" spans="1:15" s="6" customFormat="1" ht="12.6" customHeight="1">
      <c r="A883" s="116" t="s">
        <v>1139</v>
      </c>
      <c r="B883" s="219" t="s">
        <v>1148</v>
      </c>
      <c r="C883" s="220">
        <f t="shared" si="54"/>
        <v>9.5000000000000001E-2</v>
      </c>
      <c r="D883" s="225"/>
      <c r="E883" s="155" t="s">
        <v>3726</v>
      </c>
      <c r="F883" s="151">
        <f t="shared" si="51"/>
        <v>7.0000000000000007E-2</v>
      </c>
      <c r="G883" s="113">
        <v>42826</v>
      </c>
      <c r="H883" s="14"/>
      <c r="I883" s="26">
        <v>0.01</v>
      </c>
      <c r="J883" s="27">
        <v>0.02</v>
      </c>
      <c r="K883" s="26">
        <v>0</v>
      </c>
      <c r="L883" s="42">
        <v>6.5000000000000002E-2</v>
      </c>
      <c r="M883" s="42">
        <v>0.04</v>
      </c>
      <c r="N883" s="81">
        <f t="shared" si="52"/>
        <v>9.5000000000000001E-2</v>
      </c>
      <c r="O883" s="153">
        <f t="shared" si="53"/>
        <v>7.0000000000000007E-2</v>
      </c>
    </row>
    <row r="884" spans="1:15" s="6" customFormat="1" ht="12.6" customHeight="1">
      <c r="A884" s="116" t="s">
        <v>1149</v>
      </c>
      <c r="B884" s="219" t="s">
        <v>1150</v>
      </c>
      <c r="C884" s="220">
        <f t="shared" si="54"/>
        <v>7.4999999999999997E-2</v>
      </c>
      <c r="D884" s="225"/>
      <c r="E884" s="155" t="s">
        <v>3727</v>
      </c>
      <c r="F884" s="151">
        <f t="shared" si="51"/>
        <v>0.05</v>
      </c>
      <c r="G884" s="113">
        <v>42186</v>
      </c>
      <c r="H884" s="13"/>
      <c r="I884" s="26">
        <v>0.01</v>
      </c>
      <c r="J884" s="27">
        <v>0</v>
      </c>
      <c r="K884" s="26">
        <v>0</v>
      </c>
      <c r="L884" s="42">
        <v>6.5000000000000002E-2</v>
      </c>
      <c r="M884" s="42">
        <v>0.04</v>
      </c>
      <c r="N884" s="81">
        <f t="shared" si="52"/>
        <v>7.4999999999999997E-2</v>
      </c>
      <c r="O884" s="153">
        <f t="shared" si="53"/>
        <v>0.05</v>
      </c>
    </row>
    <row r="885" spans="1:15" s="6" customFormat="1" ht="12.6" customHeight="1">
      <c r="A885" s="116" t="s">
        <v>1155</v>
      </c>
      <c r="B885" s="219" t="s">
        <v>1156</v>
      </c>
      <c r="C885" s="220">
        <f t="shared" si="54"/>
        <v>7.4999999999999997E-2</v>
      </c>
      <c r="D885" s="225"/>
      <c r="E885" s="155" t="s">
        <v>3728</v>
      </c>
      <c r="F885" s="151">
        <f t="shared" si="51"/>
        <v>0.05</v>
      </c>
      <c r="G885" s="113">
        <v>42186</v>
      </c>
      <c r="H885" s="14"/>
      <c r="I885" s="26">
        <v>0.01</v>
      </c>
      <c r="J885" s="27">
        <v>0</v>
      </c>
      <c r="K885" s="26">
        <v>0</v>
      </c>
      <c r="L885" s="42">
        <v>6.5000000000000002E-2</v>
      </c>
      <c r="M885" s="42">
        <v>0.04</v>
      </c>
      <c r="N885" s="81">
        <f t="shared" si="52"/>
        <v>7.4999999999999997E-2</v>
      </c>
      <c r="O885" s="153">
        <f t="shared" si="53"/>
        <v>0.05</v>
      </c>
    </row>
    <row r="886" spans="1:15" s="6" customFormat="1" ht="12.6" customHeight="1">
      <c r="A886" s="116" t="s">
        <v>761</v>
      </c>
      <c r="B886" s="219" t="s">
        <v>762</v>
      </c>
      <c r="C886" s="220">
        <f t="shared" si="54"/>
        <v>8.2500000000000004E-2</v>
      </c>
      <c r="D886" s="225"/>
      <c r="E886" s="155" t="s">
        <v>3729</v>
      </c>
      <c r="F886" s="151">
        <f t="shared" si="51"/>
        <v>5.7500000000000002E-2</v>
      </c>
      <c r="G886" s="113">
        <v>43282</v>
      </c>
      <c r="H886" s="14"/>
      <c r="I886" s="26">
        <v>1.7500000000000002E-2</v>
      </c>
      <c r="J886" s="27">
        <v>0</v>
      </c>
      <c r="K886" s="26">
        <v>0</v>
      </c>
      <c r="L886" s="42">
        <v>6.5000000000000002E-2</v>
      </c>
      <c r="M886" s="42">
        <v>0.04</v>
      </c>
      <c r="N886" s="81">
        <f t="shared" si="52"/>
        <v>8.2500000000000004E-2</v>
      </c>
      <c r="O886" s="153">
        <f t="shared" si="53"/>
        <v>5.7500000000000002E-2</v>
      </c>
    </row>
    <row r="887" spans="1:15" s="6" customFormat="1" ht="12.6" customHeight="1">
      <c r="A887" s="116" t="s">
        <v>974</v>
      </c>
      <c r="B887" s="219" t="s">
        <v>975</v>
      </c>
      <c r="C887" s="220">
        <f t="shared" si="54"/>
        <v>8.5000000000000006E-2</v>
      </c>
      <c r="D887" s="225"/>
      <c r="E887" s="155" t="s">
        <v>3730</v>
      </c>
      <c r="F887" s="151">
        <f t="shared" si="51"/>
        <v>0.06</v>
      </c>
      <c r="G887" s="113">
        <v>42186</v>
      </c>
      <c r="H887" s="13"/>
      <c r="I887" s="26">
        <v>0.01</v>
      </c>
      <c r="J887" s="27">
        <v>0.01</v>
      </c>
      <c r="K887" s="26">
        <v>0</v>
      </c>
      <c r="L887" s="42">
        <v>6.5000000000000002E-2</v>
      </c>
      <c r="M887" s="42">
        <v>0.04</v>
      </c>
      <c r="N887" s="81">
        <f t="shared" si="52"/>
        <v>8.5000000000000006E-2</v>
      </c>
      <c r="O887" s="153">
        <f t="shared" si="53"/>
        <v>0.06</v>
      </c>
    </row>
    <row r="888" spans="1:15" s="6" customFormat="1" ht="12.6" customHeight="1">
      <c r="A888" s="116" t="s">
        <v>1161</v>
      </c>
      <c r="B888" s="219" t="s">
        <v>1162</v>
      </c>
      <c r="C888" s="220">
        <f t="shared" si="54"/>
        <v>6.5000000000000002E-2</v>
      </c>
      <c r="D888" s="225"/>
      <c r="E888" s="155" t="s">
        <v>3731</v>
      </c>
      <c r="F888" s="151">
        <f t="shared" si="51"/>
        <v>0.04</v>
      </c>
      <c r="G888" s="113">
        <v>44743</v>
      </c>
      <c r="H888" s="14"/>
      <c r="I888" s="26">
        <v>0</v>
      </c>
      <c r="J888" s="27">
        <v>0</v>
      </c>
      <c r="K888" s="26">
        <v>0</v>
      </c>
      <c r="L888" s="42">
        <v>6.5000000000000002E-2</v>
      </c>
      <c r="M888" s="42">
        <v>0.04</v>
      </c>
      <c r="N888" s="81">
        <f t="shared" si="52"/>
        <v>6.5000000000000002E-2</v>
      </c>
      <c r="O888" s="153">
        <f t="shared" si="53"/>
        <v>0.04</v>
      </c>
    </row>
    <row r="889" spans="1:15" s="6" customFormat="1" ht="12.6" customHeight="1">
      <c r="A889" s="116" t="s">
        <v>995</v>
      </c>
      <c r="B889" s="219" t="s">
        <v>996</v>
      </c>
      <c r="C889" s="220">
        <f t="shared" si="54"/>
        <v>9.5000000000000001E-2</v>
      </c>
      <c r="D889" s="225"/>
      <c r="E889" s="155" t="s">
        <v>3732</v>
      </c>
      <c r="F889" s="151">
        <f t="shared" si="51"/>
        <v>7.0000000000000007E-2</v>
      </c>
      <c r="G889" s="113">
        <v>42736</v>
      </c>
      <c r="H889" s="14"/>
      <c r="I889" s="26">
        <v>5.0000000000000001E-3</v>
      </c>
      <c r="J889" s="27">
        <v>2.5000000000000001E-2</v>
      </c>
      <c r="K889" s="26">
        <v>0</v>
      </c>
      <c r="L889" s="42">
        <v>6.5000000000000002E-2</v>
      </c>
      <c r="M889" s="42">
        <v>0.04</v>
      </c>
      <c r="N889" s="81">
        <f t="shared" si="52"/>
        <v>9.5000000000000001E-2</v>
      </c>
      <c r="O889" s="153">
        <f t="shared" si="53"/>
        <v>7.0000000000000007E-2</v>
      </c>
    </row>
    <row r="890" spans="1:15" s="6" customFormat="1" ht="12.6" customHeight="1">
      <c r="A890" s="116" t="s">
        <v>0</v>
      </c>
      <c r="B890" s="219" t="s">
        <v>1</v>
      </c>
      <c r="C890" s="220">
        <f t="shared" si="54"/>
        <v>8.5000000000000006E-2</v>
      </c>
      <c r="D890" s="225"/>
      <c r="E890" s="155" t="s">
        <v>3733</v>
      </c>
      <c r="F890" s="151">
        <f t="shared" si="51"/>
        <v>0.06</v>
      </c>
      <c r="G890" s="113">
        <v>42186</v>
      </c>
      <c r="H890" s="13"/>
      <c r="I890" s="26">
        <v>0.01</v>
      </c>
      <c r="J890" s="27">
        <v>0.01</v>
      </c>
      <c r="K890" s="26">
        <v>0</v>
      </c>
      <c r="L890" s="42">
        <v>6.5000000000000002E-2</v>
      </c>
      <c r="M890" s="42">
        <v>0.04</v>
      </c>
      <c r="N890" s="81">
        <f t="shared" si="52"/>
        <v>8.5000000000000006E-2</v>
      </c>
      <c r="O890" s="153">
        <f t="shared" si="53"/>
        <v>0.06</v>
      </c>
    </row>
    <row r="891" spans="1:15" s="6" customFormat="1" ht="12.6" customHeight="1">
      <c r="A891" s="116" t="s">
        <v>374</v>
      </c>
      <c r="B891" s="219" t="s">
        <v>375</v>
      </c>
      <c r="C891" s="220">
        <f t="shared" si="54"/>
        <v>8.2500000000000004E-2</v>
      </c>
      <c r="D891" s="225"/>
      <c r="E891" s="155" t="s">
        <v>3734</v>
      </c>
      <c r="F891" s="151">
        <f t="shared" si="51"/>
        <v>5.7500000000000002E-2</v>
      </c>
      <c r="G891" s="113">
        <v>42186</v>
      </c>
      <c r="H891" s="14"/>
      <c r="I891" s="26">
        <v>5.0000000000000001E-3</v>
      </c>
      <c r="J891" s="27">
        <v>1.2500000000000001E-2</v>
      </c>
      <c r="K891" s="26">
        <v>0</v>
      </c>
      <c r="L891" s="42">
        <v>6.5000000000000002E-2</v>
      </c>
      <c r="M891" s="42">
        <v>0.04</v>
      </c>
      <c r="N891" s="81">
        <f t="shared" si="52"/>
        <v>8.2500000000000004E-2</v>
      </c>
      <c r="O891" s="153">
        <f t="shared" si="53"/>
        <v>5.7500000000000002E-2</v>
      </c>
    </row>
    <row r="892" spans="1:15" s="6" customFormat="1" ht="12.6" customHeight="1">
      <c r="A892" s="116" t="s">
        <v>630</v>
      </c>
      <c r="B892" s="219" t="s">
        <v>631</v>
      </c>
      <c r="C892" s="220">
        <f t="shared" si="54"/>
        <v>7.0000000000000007E-2</v>
      </c>
      <c r="D892" s="225"/>
      <c r="E892" s="155" t="s">
        <v>3735</v>
      </c>
      <c r="F892" s="151">
        <f t="shared" si="51"/>
        <v>4.4999999999999998E-2</v>
      </c>
      <c r="G892" s="113">
        <v>43922</v>
      </c>
      <c r="H892" s="14"/>
      <c r="I892" s="26">
        <v>5.0000000000000001E-3</v>
      </c>
      <c r="J892" s="27">
        <v>0</v>
      </c>
      <c r="K892" s="26">
        <v>0</v>
      </c>
      <c r="L892" s="42">
        <v>6.5000000000000002E-2</v>
      </c>
      <c r="M892" s="42">
        <v>0.04</v>
      </c>
      <c r="N892" s="81">
        <f t="shared" si="52"/>
        <v>7.0000000000000007E-2</v>
      </c>
      <c r="O892" s="153">
        <f t="shared" si="53"/>
        <v>4.4999999999999998E-2</v>
      </c>
    </row>
    <row r="893" spans="1:15" s="6" customFormat="1" ht="12.6" customHeight="1">
      <c r="A893" s="116" t="s">
        <v>1185</v>
      </c>
      <c r="B893" s="219" t="s">
        <v>1186</v>
      </c>
      <c r="C893" s="220">
        <f t="shared" si="54"/>
        <v>7.4999999999999997E-2</v>
      </c>
      <c r="D893" s="225"/>
      <c r="E893" s="155" t="s">
        <v>3736</v>
      </c>
      <c r="F893" s="151">
        <f t="shared" si="51"/>
        <v>0.05</v>
      </c>
      <c r="G893" s="113">
        <v>42826</v>
      </c>
      <c r="H893" s="13"/>
      <c r="I893" s="26">
        <v>0.01</v>
      </c>
      <c r="J893" s="27">
        <v>0</v>
      </c>
      <c r="K893" s="26">
        <v>0</v>
      </c>
      <c r="L893" s="42">
        <v>6.5000000000000002E-2</v>
      </c>
      <c r="M893" s="42">
        <v>0.04</v>
      </c>
      <c r="N893" s="81">
        <f t="shared" si="52"/>
        <v>7.4999999999999997E-2</v>
      </c>
      <c r="O893" s="153">
        <f t="shared" si="53"/>
        <v>0.05</v>
      </c>
    </row>
    <row r="894" spans="1:15" s="6" customFormat="1" ht="12.6" customHeight="1">
      <c r="A894" s="116" t="s">
        <v>1480</v>
      </c>
      <c r="B894" s="219" t="s">
        <v>1481</v>
      </c>
      <c r="C894" s="220">
        <f t="shared" si="54"/>
        <v>7.4999999999999997E-2</v>
      </c>
      <c r="D894" s="225"/>
      <c r="E894" s="155" t="s">
        <v>3737</v>
      </c>
      <c r="F894" s="151">
        <f t="shared" si="51"/>
        <v>0.05</v>
      </c>
      <c r="G894" s="113">
        <v>42186</v>
      </c>
      <c r="H894" s="14"/>
      <c r="I894" s="26">
        <v>0.01</v>
      </c>
      <c r="J894" s="27">
        <v>0</v>
      </c>
      <c r="K894" s="26">
        <v>0</v>
      </c>
      <c r="L894" s="42">
        <v>6.5000000000000002E-2</v>
      </c>
      <c r="M894" s="42">
        <v>0.04</v>
      </c>
      <c r="N894" s="81">
        <f t="shared" si="52"/>
        <v>7.4999999999999997E-2</v>
      </c>
      <c r="O894" s="153">
        <f t="shared" si="53"/>
        <v>0.05</v>
      </c>
    </row>
    <row r="895" spans="1:15" s="6" customFormat="1" ht="12.6" customHeight="1">
      <c r="A895" s="116" t="s">
        <v>1500</v>
      </c>
      <c r="B895" s="219" t="s">
        <v>1501</v>
      </c>
      <c r="C895" s="220">
        <f t="shared" si="54"/>
        <v>7.4999999999999997E-2</v>
      </c>
      <c r="D895" s="225"/>
      <c r="E895" s="155" t="s">
        <v>3738</v>
      </c>
      <c r="F895" s="151">
        <f t="shared" si="51"/>
        <v>0.05</v>
      </c>
      <c r="G895" s="113">
        <v>42186</v>
      </c>
      <c r="H895" s="14"/>
      <c r="I895" s="26">
        <v>0.01</v>
      </c>
      <c r="J895" s="27">
        <v>0</v>
      </c>
      <c r="K895" s="26">
        <v>0</v>
      </c>
      <c r="L895" s="42">
        <v>6.5000000000000002E-2</v>
      </c>
      <c r="M895" s="42">
        <v>0.04</v>
      </c>
      <c r="N895" s="81">
        <f t="shared" si="52"/>
        <v>7.4999999999999997E-2</v>
      </c>
      <c r="O895" s="153">
        <f t="shared" si="53"/>
        <v>0.05</v>
      </c>
    </row>
    <row r="896" spans="1:15" s="6" customFormat="1" ht="12.6" customHeight="1">
      <c r="A896" s="116" t="s">
        <v>544</v>
      </c>
      <c r="B896" s="219" t="s">
        <v>545</v>
      </c>
      <c r="C896" s="220">
        <f t="shared" si="54"/>
        <v>7.4999999999999997E-2</v>
      </c>
      <c r="D896" s="225"/>
      <c r="E896" s="155" t="s">
        <v>3739</v>
      </c>
      <c r="F896" s="151">
        <f t="shared" si="51"/>
        <v>0.05</v>
      </c>
      <c r="G896" s="113">
        <v>42186</v>
      </c>
      <c r="H896" s="13"/>
      <c r="I896" s="26">
        <v>0.01</v>
      </c>
      <c r="J896" s="27">
        <v>0</v>
      </c>
      <c r="K896" s="26">
        <v>0</v>
      </c>
      <c r="L896" s="42">
        <v>6.5000000000000002E-2</v>
      </c>
      <c r="M896" s="42">
        <v>0.04</v>
      </c>
      <c r="N896" s="81">
        <f t="shared" si="52"/>
        <v>7.4999999999999997E-2</v>
      </c>
      <c r="O896" s="153">
        <f t="shared" si="53"/>
        <v>0.05</v>
      </c>
    </row>
    <row r="897" spans="1:15" s="6" customFormat="1" ht="12.6" customHeight="1">
      <c r="A897" s="116" t="s">
        <v>933</v>
      </c>
      <c r="B897" s="219" t="s">
        <v>934</v>
      </c>
      <c r="C897" s="220">
        <f t="shared" si="54"/>
        <v>0.08</v>
      </c>
      <c r="D897" s="225"/>
      <c r="E897" s="155" t="s">
        <v>3740</v>
      </c>
      <c r="F897" s="151">
        <f t="shared" si="51"/>
        <v>5.5E-2</v>
      </c>
      <c r="G897" s="113">
        <v>43647</v>
      </c>
      <c r="H897" s="14"/>
      <c r="I897" s="26">
        <v>0.01</v>
      </c>
      <c r="J897" s="27">
        <v>5.0000000000000001E-3</v>
      </c>
      <c r="K897" s="26">
        <v>0</v>
      </c>
      <c r="L897" s="42">
        <v>6.5000000000000002E-2</v>
      </c>
      <c r="M897" s="42">
        <v>0.04</v>
      </c>
      <c r="N897" s="81">
        <f t="shared" si="52"/>
        <v>0.08</v>
      </c>
      <c r="O897" s="153">
        <f t="shared" si="53"/>
        <v>5.5E-2</v>
      </c>
    </row>
    <row r="898" spans="1:15" s="6" customFormat="1" ht="12.6" customHeight="1">
      <c r="A898" s="116" t="s">
        <v>339</v>
      </c>
      <c r="B898" s="219" t="s">
        <v>340</v>
      </c>
      <c r="C898" s="220">
        <f t="shared" si="54"/>
        <v>8.5000000000000006E-2</v>
      </c>
      <c r="D898" s="225"/>
      <c r="E898" s="155" t="s">
        <v>3741</v>
      </c>
      <c r="F898" s="151">
        <f t="shared" si="51"/>
        <v>0.06</v>
      </c>
      <c r="G898" s="113">
        <v>42186</v>
      </c>
      <c r="H898" s="14"/>
      <c r="I898" s="26">
        <v>0.01</v>
      </c>
      <c r="J898" s="27">
        <v>0.01</v>
      </c>
      <c r="K898" s="26">
        <v>0</v>
      </c>
      <c r="L898" s="42">
        <v>6.5000000000000002E-2</v>
      </c>
      <c r="M898" s="42">
        <v>0.04</v>
      </c>
      <c r="N898" s="81">
        <f t="shared" si="52"/>
        <v>8.5000000000000006E-2</v>
      </c>
      <c r="O898" s="153">
        <f t="shared" si="53"/>
        <v>0.06</v>
      </c>
    </row>
    <row r="899" spans="1:15" s="6" customFormat="1" ht="12.6" customHeight="1">
      <c r="A899" s="116" t="s">
        <v>614</v>
      </c>
      <c r="B899" s="219" t="s">
        <v>615</v>
      </c>
      <c r="C899" s="220">
        <f t="shared" si="54"/>
        <v>7.4999999999999997E-2</v>
      </c>
      <c r="D899" s="225"/>
      <c r="E899" s="155" t="s">
        <v>3742</v>
      </c>
      <c r="F899" s="151">
        <f t="shared" si="51"/>
        <v>0.05</v>
      </c>
      <c r="G899" s="113">
        <v>43282</v>
      </c>
      <c r="H899" s="13"/>
      <c r="I899" s="26">
        <v>0.01</v>
      </c>
      <c r="J899" s="27">
        <v>0</v>
      </c>
      <c r="K899" s="26">
        <v>0</v>
      </c>
      <c r="L899" s="42">
        <v>6.5000000000000002E-2</v>
      </c>
      <c r="M899" s="42">
        <v>0.04</v>
      </c>
      <c r="N899" s="81">
        <f t="shared" si="52"/>
        <v>7.4999999999999997E-2</v>
      </c>
      <c r="O899" s="153">
        <f t="shared" si="53"/>
        <v>0.05</v>
      </c>
    </row>
    <row r="900" spans="1:15" s="6" customFormat="1" ht="12.6" customHeight="1">
      <c r="A900" s="116" t="s">
        <v>833</v>
      </c>
      <c r="B900" s="219" t="s">
        <v>834</v>
      </c>
      <c r="C900" s="220">
        <f t="shared" si="54"/>
        <v>7.4999999999999997E-2</v>
      </c>
      <c r="D900" s="225"/>
      <c r="E900" s="155" t="s">
        <v>3743</v>
      </c>
      <c r="F900" s="151">
        <f t="shared" si="51"/>
        <v>0.05</v>
      </c>
      <c r="G900" s="113">
        <v>42186</v>
      </c>
      <c r="H900" s="14"/>
      <c r="I900" s="26">
        <v>0.01</v>
      </c>
      <c r="J900" s="27">
        <v>0</v>
      </c>
      <c r="K900" s="26">
        <v>0</v>
      </c>
      <c r="L900" s="42">
        <v>6.5000000000000002E-2</v>
      </c>
      <c r="M900" s="42">
        <v>0.04</v>
      </c>
      <c r="N900" s="81">
        <f t="shared" si="52"/>
        <v>7.4999999999999997E-2</v>
      </c>
      <c r="O900" s="153">
        <f t="shared" si="53"/>
        <v>0.05</v>
      </c>
    </row>
    <row r="901" spans="1:15" s="6" customFormat="1" ht="12.6" customHeight="1">
      <c r="A901" s="116" t="s">
        <v>763</v>
      </c>
      <c r="B901" s="219" t="s">
        <v>764</v>
      </c>
      <c r="C901" s="220">
        <f t="shared" si="54"/>
        <v>9.5000000000000001E-2</v>
      </c>
      <c r="D901" s="225"/>
      <c r="E901" s="155" t="s">
        <v>3744</v>
      </c>
      <c r="F901" s="151">
        <f t="shared" ref="F901:F964" si="55">SUM(O901)</f>
        <v>7.0000000000000007E-2</v>
      </c>
      <c r="G901" s="113">
        <v>43282</v>
      </c>
      <c r="H901" s="14"/>
      <c r="I901" s="26">
        <v>1.7500000000000002E-2</v>
      </c>
      <c r="J901" s="27">
        <v>1.2500000000000001E-2</v>
      </c>
      <c r="K901" s="26">
        <v>0</v>
      </c>
      <c r="L901" s="42">
        <v>6.5000000000000002E-2</v>
      </c>
      <c r="M901" s="42">
        <v>0.04</v>
      </c>
      <c r="N901" s="81">
        <f t="shared" ref="N901:N964" si="56">SUM(I901:L901)</f>
        <v>9.5000000000000001E-2</v>
      </c>
      <c r="O901" s="153">
        <f t="shared" ref="O901:O964" si="57">SUM(I901+J901+K901+M901)</f>
        <v>7.0000000000000007E-2</v>
      </c>
    </row>
    <row r="902" spans="1:15" s="6" customFormat="1" ht="12.6" customHeight="1">
      <c r="A902" s="116" t="s">
        <v>2098</v>
      </c>
      <c r="B902" s="219" t="s">
        <v>2099</v>
      </c>
      <c r="C902" s="220">
        <f>SUM(N902)</f>
        <v>7.4999999999999997E-2</v>
      </c>
      <c r="D902" s="225"/>
      <c r="E902" s="155" t="s">
        <v>3745</v>
      </c>
      <c r="F902" s="151">
        <f t="shared" si="55"/>
        <v>0.05</v>
      </c>
      <c r="G902" s="113">
        <v>43647</v>
      </c>
      <c r="H902" s="14"/>
      <c r="I902" s="26">
        <v>0.01</v>
      </c>
      <c r="J902" s="27">
        <v>0</v>
      </c>
      <c r="K902" s="26">
        <v>0</v>
      </c>
      <c r="L902" s="42">
        <v>6.5000000000000002E-2</v>
      </c>
      <c r="M902" s="42">
        <v>0.04</v>
      </c>
      <c r="N902" s="81">
        <f t="shared" si="56"/>
        <v>7.4999999999999997E-2</v>
      </c>
      <c r="O902" s="153">
        <f t="shared" si="57"/>
        <v>0.05</v>
      </c>
    </row>
    <row r="903" spans="1:15" s="6" customFormat="1" ht="12.6" customHeight="1">
      <c r="A903" s="116" t="s">
        <v>1198</v>
      </c>
      <c r="B903" s="219" t="s">
        <v>1199</v>
      </c>
      <c r="C903" s="220">
        <f t="shared" si="54"/>
        <v>8.2500000000000004E-2</v>
      </c>
      <c r="D903" s="225"/>
      <c r="E903" s="155" t="s">
        <v>3746</v>
      </c>
      <c r="F903" s="151">
        <f t="shared" si="55"/>
        <v>5.7500000000000002E-2</v>
      </c>
      <c r="G903" s="113">
        <v>43831</v>
      </c>
      <c r="H903" s="13"/>
      <c r="I903" s="26">
        <v>1.7500000000000002E-2</v>
      </c>
      <c r="J903" s="27">
        <v>0</v>
      </c>
      <c r="K903" s="26">
        <v>0</v>
      </c>
      <c r="L903" s="42">
        <v>6.5000000000000002E-2</v>
      </c>
      <c r="M903" s="42">
        <v>0.04</v>
      </c>
      <c r="N903" s="81">
        <f t="shared" si="56"/>
        <v>8.2500000000000004E-2</v>
      </c>
      <c r="O903" s="153">
        <f t="shared" si="57"/>
        <v>5.7500000000000002E-2</v>
      </c>
    </row>
    <row r="904" spans="1:15" s="6" customFormat="1" ht="12.6" customHeight="1">
      <c r="A904" s="116" t="s">
        <v>1017</v>
      </c>
      <c r="B904" s="219" t="s">
        <v>1018</v>
      </c>
      <c r="C904" s="220">
        <f t="shared" si="54"/>
        <v>6.5000000000000002E-2</v>
      </c>
      <c r="D904" s="225"/>
      <c r="E904" s="155" t="s">
        <v>3747</v>
      </c>
      <c r="F904" s="151">
        <f t="shared" si="55"/>
        <v>0.04</v>
      </c>
      <c r="G904" s="113">
        <v>42186</v>
      </c>
      <c r="H904" s="14"/>
      <c r="I904" s="26">
        <v>0</v>
      </c>
      <c r="J904" s="27">
        <v>0</v>
      </c>
      <c r="K904" s="26">
        <v>0</v>
      </c>
      <c r="L904" s="42">
        <v>6.5000000000000002E-2</v>
      </c>
      <c r="M904" s="42">
        <v>0.04</v>
      </c>
      <c r="N904" s="81">
        <f t="shared" si="56"/>
        <v>6.5000000000000002E-2</v>
      </c>
      <c r="O904" s="153">
        <f t="shared" si="57"/>
        <v>0.04</v>
      </c>
    </row>
    <row r="905" spans="1:15" s="6" customFormat="1" ht="12.6" customHeight="1">
      <c r="A905" s="116" t="s">
        <v>686</v>
      </c>
      <c r="B905" s="219" t="s">
        <v>687</v>
      </c>
      <c r="C905" s="220">
        <f t="shared" si="54"/>
        <v>8.5000000000000006E-2</v>
      </c>
      <c r="D905" s="225"/>
      <c r="E905" s="155" t="s">
        <v>3748</v>
      </c>
      <c r="F905" s="151">
        <f t="shared" si="55"/>
        <v>0.06</v>
      </c>
      <c r="G905" s="113">
        <v>43191</v>
      </c>
      <c r="H905" s="14"/>
      <c r="I905" s="26">
        <v>0.01</v>
      </c>
      <c r="J905" s="27">
        <v>0.01</v>
      </c>
      <c r="K905" s="26">
        <v>0</v>
      </c>
      <c r="L905" s="42">
        <v>6.5000000000000002E-2</v>
      </c>
      <c r="M905" s="42">
        <v>0.04</v>
      </c>
      <c r="N905" s="81">
        <f t="shared" si="56"/>
        <v>8.5000000000000006E-2</v>
      </c>
      <c r="O905" s="153">
        <f t="shared" si="57"/>
        <v>0.06</v>
      </c>
    </row>
    <row r="906" spans="1:15" s="6" customFormat="1" ht="12.6" customHeight="1">
      <c r="A906" s="116" t="s">
        <v>534</v>
      </c>
      <c r="B906" s="219" t="s">
        <v>535</v>
      </c>
      <c r="C906" s="220">
        <f t="shared" si="54"/>
        <v>9.2499999999999999E-2</v>
      </c>
      <c r="D906" s="225"/>
      <c r="E906" s="155" t="s">
        <v>3749</v>
      </c>
      <c r="F906" s="151">
        <f t="shared" si="55"/>
        <v>6.7500000000000004E-2</v>
      </c>
      <c r="G906" s="113">
        <v>42186</v>
      </c>
      <c r="H906" s="13"/>
      <c r="I906" s="26">
        <v>0.01</v>
      </c>
      <c r="J906" s="27">
        <v>1.7500000000000002E-2</v>
      </c>
      <c r="K906" s="26">
        <v>0</v>
      </c>
      <c r="L906" s="42">
        <v>6.5000000000000002E-2</v>
      </c>
      <c r="M906" s="42">
        <v>0.04</v>
      </c>
      <c r="N906" s="81">
        <f t="shared" si="56"/>
        <v>9.2499999999999999E-2</v>
      </c>
      <c r="O906" s="153">
        <f t="shared" si="57"/>
        <v>6.7500000000000004E-2</v>
      </c>
    </row>
    <row r="907" spans="1:15" s="6" customFormat="1" ht="12.6" customHeight="1">
      <c r="A907" s="116" t="s">
        <v>1110</v>
      </c>
      <c r="B907" s="219" t="s">
        <v>1111</v>
      </c>
      <c r="C907" s="220">
        <f t="shared" si="54"/>
        <v>9.1499999999999998E-2</v>
      </c>
      <c r="D907" s="225"/>
      <c r="E907" s="155" t="s">
        <v>3750</v>
      </c>
      <c r="F907" s="151">
        <f t="shared" si="55"/>
        <v>6.6500000000000004E-2</v>
      </c>
      <c r="G907" s="113">
        <v>42186</v>
      </c>
      <c r="H907" s="14"/>
      <c r="I907" s="26">
        <v>1.15E-2</v>
      </c>
      <c r="J907" s="27">
        <v>1.4999999999999999E-2</v>
      </c>
      <c r="K907" s="26">
        <v>0</v>
      </c>
      <c r="L907" s="42">
        <v>6.5000000000000002E-2</v>
      </c>
      <c r="M907" s="42">
        <v>0.04</v>
      </c>
      <c r="N907" s="81">
        <f t="shared" si="56"/>
        <v>9.1499999999999998E-2</v>
      </c>
      <c r="O907" s="153">
        <f t="shared" si="57"/>
        <v>6.6500000000000004E-2</v>
      </c>
    </row>
    <row r="908" spans="1:15" s="6" customFormat="1" ht="12.6" customHeight="1">
      <c r="A908" s="158" t="s">
        <v>1693</v>
      </c>
      <c r="B908" s="219" t="s">
        <v>1692</v>
      </c>
      <c r="C908" s="220">
        <f t="shared" si="54"/>
        <v>0.10150000000000001</v>
      </c>
      <c r="D908" s="225"/>
      <c r="E908" s="155" t="s">
        <v>3751</v>
      </c>
      <c r="F908" s="151">
        <f t="shared" si="55"/>
        <v>7.6499999999999999E-2</v>
      </c>
      <c r="G908" s="113">
        <v>42186</v>
      </c>
      <c r="H908" s="14"/>
      <c r="I908" s="26">
        <v>1.15E-2</v>
      </c>
      <c r="J908" s="27">
        <v>1.4999999999999999E-2</v>
      </c>
      <c r="K908" s="26">
        <v>0.01</v>
      </c>
      <c r="L908" s="42">
        <v>6.5000000000000002E-2</v>
      </c>
      <c r="M908" s="42">
        <v>0.04</v>
      </c>
      <c r="N908" s="81">
        <f t="shared" si="56"/>
        <v>0.10150000000000001</v>
      </c>
      <c r="O908" s="153">
        <f t="shared" si="57"/>
        <v>7.6499999999999999E-2</v>
      </c>
    </row>
    <row r="909" spans="1:15" s="6" customFormat="1" ht="12.6" customHeight="1">
      <c r="A909" s="158" t="s">
        <v>1785</v>
      </c>
      <c r="B909" s="219" t="s">
        <v>1786</v>
      </c>
      <c r="C909" s="220">
        <f t="shared" si="54"/>
        <v>0.1115</v>
      </c>
      <c r="D909" s="225"/>
      <c r="E909" s="155" t="s">
        <v>3752</v>
      </c>
      <c r="F909" s="151">
        <f t="shared" si="55"/>
        <v>8.6499999999999994E-2</v>
      </c>
      <c r="G909" s="113">
        <v>43466</v>
      </c>
      <c r="H909" s="14"/>
      <c r="I909" s="26">
        <v>1.15E-2</v>
      </c>
      <c r="J909" s="27">
        <v>1.4999999999999999E-2</v>
      </c>
      <c r="K909" s="26">
        <v>0.02</v>
      </c>
      <c r="L909" s="42">
        <v>6.5000000000000002E-2</v>
      </c>
      <c r="M909" s="42">
        <v>0.04</v>
      </c>
      <c r="N909" s="81">
        <f t="shared" si="56"/>
        <v>0.1115</v>
      </c>
      <c r="O909" s="153">
        <f t="shared" si="57"/>
        <v>8.6499999999999994E-2</v>
      </c>
    </row>
    <row r="910" spans="1:15" s="6" customFormat="1" ht="12.6" customHeight="1">
      <c r="A910" s="158" t="s">
        <v>2495</v>
      </c>
      <c r="B910" s="219" t="s">
        <v>2496</v>
      </c>
      <c r="C910" s="220">
        <v>0.1115</v>
      </c>
      <c r="D910" s="225"/>
      <c r="E910" s="155" t="s">
        <v>3753</v>
      </c>
      <c r="F910" s="151">
        <f t="shared" si="55"/>
        <v>8.6499999999999994E-2</v>
      </c>
      <c r="G910" s="113">
        <v>44287</v>
      </c>
      <c r="H910" s="14"/>
      <c r="I910" s="26">
        <v>1.15E-2</v>
      </c>
      <c r="J910" s="27">
        <v>1.4999999999999999E-2</v>
      </c>
      <c r="K910" s="26">
        <v>0.02</v>
      </c>
      <c r="L910" s="42">
        <v>6.5000000000000002E-2</v>
      </c>
      <c r="M910" s="42">
        <v>0.04</v>
      </c>
      <c r="N910" s="81">
        <f t="shared" si="56"/>
        <v>0.1115</v>
      </c>
      <c r="O910" s="153">
        <f t="shared" si="57"/>
        <v>8.6499999999999994E-2</v>
      </c>
    </row>
    <row r="911" spans="1:15" s="6" customFormat="1" ht="12.6" customHeight="1">
      <c r="A911" s="158" t="s">
        <v>2716</v>
      </c>
      <c r="B911" s="219" t="s">
        <v>1308</v>
      </c>
      <c r="C911" s="220">
        <f t="shared" si="54"/>
        <v>9.1499999999999998E-2</v>
      </c>
      <c r="D911" s="225"/>
      <c r="E911" s="155" t="s">
        <v>3754</v>
      </c>
      <c r="F911" s="151">
        <f t="shared" si="55"/>
        <v>6.6500000000000004E-2</v>
      </c>
      <c r="G911" s="113">
        <v>42186</v>
      </c>
      <c r="H911" s="14"/>
      <c r="I911" s="26">
        <v>1.15E-2</v>
      </c>
      <c r="J911" s="27">
        <v>1.4999999999999999E-2</v>
      </c>
      <c r="K911" s="26">
        <v>0</v>
      </c>
      <c r="L911" s="42">
        <v>6.5000000000000002E-2</v>
      </c>
      <c r="M911" s="42">
        <v>0.04</v>
      </c>
      <c r="N911" s="81">
        <f t="shared" si="56"/>
        <v>9.1499999999999998E-2</v>
      </c>
      <c r="O911" s="153">
        <f t="shared" si="57"/>
        <v>6.6500000000000004E-2</v>
      </c>
    </row>
    <row r="912" spans="1:15" s="6" customFormat="1" ht="12.6" customHeight="1">
      <c r="A912" s="158" t="s">
        <v>1588</v>
      </c>
      <c r="B912" s="219" t="s">
        <v>1589</v>
      </c>
      <c r="C912" s="220">
        <f t="shared" si="54"/>
        <v>0.10150000000000001</v>
      </c>
      <c r="D912" s="225"/>
      <c r="E912" s="155" t="s">
        <v>3755</v>
      </c>
      <c r="F912" s="151">
        <f t="shared" si="55"/>
        <v>7.6499999999999999E-2</v>
      </c>
      <c r="G912" s="113">
        <v>42186</v>
      </c>
      <c r="H912" s="14"/>
      <c r="I912" s="26">
        <v>1.15E-2</v>
      </c>
      <c r="J912" s="27">
        <v>1.4999999999999999E-2</v>
      </c>
      <c r="K912" s="26">
        <v>0.01</v>
      </c>
      <c r="L912" s="42">
        <v>6.5000000000000002E-2</v>
      </c>
      <c r="M912" s="42">
        <v>0.04</v>
      </c>
      <c r="N912" s="81">
        <f t="shared" si="56"/>
        <v>0.10150000000000001</v>
      </c>
      <c r="O912" s="153">
        <f t="shared" si="57"/>
        <v>7.6499999999999999E-2</v>
      </c>
    </row>
    <row r="913" spans="1:15" s="6" customFormat="1" ht="12.6" customHeight="1">
      <c r="A913" s="158" t="s">
        <v>1866</v>
      </c>
      <c r="B913" s="219" t="s">
        <v>1867</v>
      </c>
      <c r="C913" s="220">
        <f t="shared" si="54"/>
        <v>0.10150000000000001</v>
      </c>
      <c r="D913" s="225"/>
      <c r="E913" s="155" t="s">
        <v>3756</v>
      </c>
      <c r="F913" s="151">
        <f t="shared" si="55"/>
        <v>7.6499999999999999E-2</v>
      </c>
      <c r="G913" s="113">
        <v>43101</v>
      </c>
      <c r="H913" s="14"/>
      <c r="I913" s="26">
        <v>1.15E-2</v>
      </c>
      <c r="J913" s="27">
        <v>1.4999999999999999E-2</v>
      </c>
      <c r="K913" s="26">
        <v>0.01</v>
      </c>
      <c r="L913" s="42">
        <v>6.5000000000000002E-2</v>
      </c>
      <c r="M913" s="42">
        <v>0.04</v>
      </c>
      <c r="N913" s="81">
        <f t="shared" si="56"/>
        <v>0.10150000000000001</v>
      </c>
      <c r="O913" s="153">
        <f t="shared" si="57"/>
        <v>7.6499999999999999E-2</v>
      </c>
    </row>
    <row r="914" spans="1:15" s="6" customFormat="1" ht="12.6" customHeight="1">
      <c r="A914" s="158" t="s">
        <v>2343</v>
      </c>
      <c r="B914" s="219" t="s">
        <v>2344</v>
      </c>
      <c r="C914" s="220">
        <f t="shared" si="54"/>
        <v>0.10150000000000001</v>
      </c>
      <c r="D914" s="225"/>
      <c r="E914" s="155" t="s">
        <v>3757</v>
      </c>
      <c r="F914" s="151">
        <f t="shared" si="55"/>
        <v>7.6499999999999999E-2</v>
      </c>
      <c r="G914" s="113">
        <v>43739</v>
      </c>
      <c r="H914" s="14"/>
      <c r="I914" s="26">
        <v>1.15E-2</v>
      </c>
      <c r="J914" s="27">
        <v>1.4999999999999999E-2</v>
      </c>
      <c r="K914" s="26">
        <v>0.01</v>
      </c>
      <c r="L914" s="42">
        <v>6.5000000000000002E-2</v>
      </c>
      <c r="M914" s="42">
        <v>0.04</v>
      </c>
      <c r="N914" s="81">
        <f t="shared" si="56"/>
        <v>0.10150000000000001</v>
      </c>
      <c r="O914" s="153">
        <f t="shared" si="57"/>
        <v>7.6499999999999999E-2</v>
      </c>
    </row>
    <row r="915" spans="1:15" s="6" customFormat="1" ht="12.6" customHeight="1">
      <c r="A915" s="158" t="s">
        <v>2356</v>
      </c>
      <c r="B915" s="219" t="s">
        <v>2357</v>
      </c>
      <c r="C915" s="220">
        <f t="shared" si="54"/>
        <v>0.10150000000000001</v>
      </c>
      <c r="D915" s="225"/>
      <c r="E915" s="155" t="s">
        <v>3758</v>
      </c>
      <c r="F915" s="151">
        <f t="shared" si="55"/>
        <v>7.6499999999999999E-2</v>
      </c>
      <c r="G915" s="113">
        <v>43831</v>
      </c>
      <c r="H915" s="14"/>
      <c r="I915" s="26">
        <v>1.15E-2</v>
      </c>
      <c r="J915" s="27">
        <v>1.4999999999999999E-2</v>
      </c>
      <c r="K915" s="26">
        <v>0.01</v>
      </c>
      <c r="L915" s="42">
        <v>6.5000000000000002E-2</v>
      </c>
      <c r="M915" s="42">
        <v>0.04</v>
      </c>
      <c r="N915" s="81">
        <f t="shared" si="56"/>
        <v>0.10150000000000001</v>
      </c>
      <c r="O915" s="153">
        <f t="shared" si="57"/>
        <v>7.6499999999999999E-2</v>
      </c>
    </row>
    <row r="916" spans="1:15" s="6" customFormat="1" ht="12.6" customHeight="1">
      <c r="A916" s="158" t="s">
        <v>2109</v>
      </c>
      <c r="B916" s="219" t="s">
        <v>2110</v>
      </c>
      <c r="C916" s="220">
        <f>SUM(N916)</f>
        <v>0.1115</v>
      </c>
      <c r="D916" s="225"/>
      <c r="E916" s="155" t="s">
        <v>3759</v>
      </c>
      <c r="F916" s="151">
        <f t="shared" si="55"/>
        <v>8.6499999999999994E-2</v>
      </c>
      <c r="G916" s="113">
        <v>43556</v>
      </c>
      <c r="H916" s="14"/>
      <c r="I916" s="26">
        <v>1.15E-2</v>
      </c>
      <c r="J916" s="27">
        <v>1.4999999999999999E-2</v>
      </c>
      <c r="K916" s="26">
        <v>0.02</v>
      </c>
      <c r="L916" s="42">
        <v>6.5000000000000002E-2</v>
      </c>
      <c r="M916" s="42">
        <v>0.04</v>
      </c>
      <c r="N916" s="81">
        <f t="shared" si="56"/>
        <v>0.1115</v>
      </c>
      <c r="O916" s="153">
        <f t="shared" si="57"/>
        <v>8.6499999999999994E-2</v>
      </c>
    </row>
    <row r="917" spans="1:15" s="6" customFormat="1" ht="12.6" customHeight="1">
      <c r="A917" s="116" t="s">
        <v>1274</v>
      </c>
      <c r="B917" s="219" t="s">
        <v>1275</v>
      </c>
      <c r="C917" s="220">
        <f t="shared" si="54"/>
        <v>0.08</v>
      </c>
      <c r="D917" s="225"/>
      <c r="E917" s="155" t="s">
        <v>3760</v>
      </c>
      <c r="F917" s="151">
        <f t="shared" si="55"/>
        <v>5.5E-2</v>
      </c>
      <c r="G917" s="113">
        <v>44287</v>
      </c>
      <c r="H917" s="13"/>
      <c r="I917" s="26">
        <v>0.01</v>
      </c>
      <c r="J917" s="27">
        <v>5.0000000000000001E-3</v>
      </c>
      <c r="K917" s="26">
        <v>0</v>
      </c>
      <c r="L917" s="42">
        <v>6.5000000000000002E-2</v>
      </c>
      <c r="M917" s="42">
        <v>0.04</v>
      </c>
      <c r="N917" s="81">
        <f t="shared" si="56"/>
        <v>0.08</v>
      </c>
      <c r="O917" s="153">
        <f t="shared" si="57"/>
        <v>5.5E-2</v>
      </c>
    </row>
    <row r="918" spans="1:15" s="6" customFormat="1" ht="12.6" customHeight="1">
      <c r="A918" s="116" t="s">
        <v>1562</v>
      </c>
      <c r="B918" s="219" t="s">
        <v>1563</v>
      </c>
      <c r="C918" s="220">
        <f t="shared" si="54"/>
        <v>7.4999999999999997E-2</v>
      </c>
      <c r="D918" s="225"/>
      <c r="E918" s="155" t="s">
        <v>3761</v>
      </c>
      <c r="F918" s="151">
        <f t="shared" si="55"/>
        <v>0.05</v>
      </c>
      <c r="G918" s="113">
        <v>43282</v>
      </c>
      <c r="H918" s="14"/>
      <c r="I918" s="26">
        <v>0</v>
      </c>
      <c r="J918" s="27">
        <v>0.01</v>
      </c>
      <c r="K918" s="26">
        <v>0</v>
      </c>
      <c r="L918" s="42">
        <v>6.5000000000000002E-2</v>
      </c>
      <c r="M918" s="42">
        <v>0.04</v>
      </c>
      <c r="N918" s="81">
        <f t="shared" si="56"/>
        <v>7.4999999999999997E-2</v>
      </c>
      <c r="O918" s="153">
        <f t="shared" si="57"/>
        <v>0.05</v>
      </c>
    </row>
    <row r="919" spans="1:15" s="6" customFormat="1" ht="12.6" customHeight="1">
      <c r="A919" s="116" t="s">
        <v>1204</v>
      </c>
      <c r="B919" s="219" t="s">
        <v>1205</v>
      </c>
      <c r="C919" s="220">
        <f t="shared" si="54"/>
        <v>7.4999999999999997E-2</v>
      </c>
      <c r="D919" s="225"/>
      <c r="E919" s="155" t="s">
        <v>3762</v>
      </c>
      <c r="F919" s="151">
        <f t="shared" si="55"/>
        <v>0.05</v>
      </c>
      <c r="G919" s="113">
        <v>43922</v>
      </c>
      <c r="H919" s="13"/>
      <c r="I919" s="26">
        <v>0.01</v>
      </c>
      <c r="J919" s="27">
        <v>0</v>
      </c>
      <c r="K919" s="26">
        <v>0</v>
      </c>
      <c r="L919" s="42">
        <v>6.5000000000000002E-2</v>
      </c>
      <c r="M919" s="42">
        <v>0.04</v>
      </c>
      <c r="N919" s="81">
        <f t="shared" si="56"/>
        <v>7.4999999999999997E-2</v>
      </c>
      <c r="O919" s="153">
        <f t="shared" si="57"/>
        <v>0.05</v>
      </c>
    </row>
    <row r="920" spans="1:15" s="6" customFormat="1" ht="12.6" customHeight="1">
      <c r="A920" s="116" t="s">
        <v>317</v>
      </c>
      <c r="B920" s="219" t="s">
        <v>318</v>
      </c>
      <c r="C920" s="220">
        <f t="shared" si="54"/>
        <v>7.4999999999999997E-2</v>
      </c>
      <c r="D920" s="225"/>
      <c r="E920" s="155" t="s">
        <v>3763</v>
      </c>
      <c r="F920" s="151">
        <f t="shared" si="55"/>
        <v>0.05</v>
      </c>
      <c r="G920" s="113">
        <v>42186</v>
      </c>
      <c r="H920" s="14"/>
      <c r="I920" s="26">
        <v>0.01</v>
      </c>
      <c r="J920" s="27">
        <v>0</v>
      </c>
      <c r="K920" s="26">
        <v>0</v>
      </c>
      <c r="L920" s="42">
        <v>6.5000000000000002E-2</v>
      </c>
      <c r="M920" s="42">
        <v>0.04</v>
      </c>
      <c r="N920" s="81">
        <f t="shared" si="56"/>
        <v>7.4999999999999997E-2</v>
      </c>
      <c r="O920" s="153">
        <f t="shared" si="57"/>
        <v>0.05</v>
      </c>
    </row>
    <row r="921" spans="1:15" s="6" customFormat="1" ht="12.6" customHeight="1">
      <c r="A921" s="116" t="s">
        <v>176</v>
      </c>
      <c r="B921" s="219" t="s">
        <v>177</v>
      </c>
      <c r="C921" s="220">
        <f t="shared" si="54"/>
        <v>9.5000000000000001E-2</v>
      </c>
      <c r="D921" s="225"/>
      <c r="E921" s="155" t="s">
        <v>3764</v>
      </c>
      <c r="F921" s="151">
        <f t="shared" si="55"/>
        <v>7.0000000000000007E-2</v>
      </c>
      <c r="G921" s="113">
        <v>44927</v>
      </c>
      <c r="H921" s="14"/>
      <c r="I921" s="26">
        <v>0.02</v>
      </c>
      <c r="J921" s="27">
        <v>0.01</v>
      </c>
      <c r="K921" s="26">
        <v>0</v>
      </c>
      <c r="L921" s="42">
        <v>6.5000000000000002E-2</v>
      </c>
      <c r="M921" s="42">
        <v>0.04</v>
      </c>
      <c r="N921" s="81">
        <f t="shared" si="56"/>
        <v>9.5000000000000001E-2</v>
      </c>
      <c r="O921" s="153">
        <f t="shared" si="57"/>
        <v>7.0000000000000007E-2</v>
      </c>
    </row>
    <row r="922" spans="1:15" s="6" customFormat="1" ht="12.6" customHeight="1">
      <c r="A922" s="116" t="s">
        <v>935</v>
      </c>
      <c r="B922" s="219" t="s">
        <v>936</v>
      </c>
      <c r="C922" s="220">
        <f t="shared" si="54"/>
        <v>7.4999999999999997E-2</v>
      </c>
      <c r="D922" s="225"/>
      <c r="E922" s="155" t="s">
        <v>3765</v>
      </c>
      <c r="F922" s="151">
        <f t="shared" si="55"/>
        <v>0.05</v>
      </c>
      <c r="G922" s="113">
        <v>43647</v>
      </c>
      <c r="H922" s="13"/>
      <c r="I922" s="26">
        <v>0.01</v>
      </c>
      <c r="J922" s="27">
        <v>0</v>
      </c>
      <c r="K922" s="26">
        <v>0</v>
      </c>
      <c r="L922" s="42">
        <v>6.5000000000000002E-2</v>
      </c>
      <c r="M922" s="42">
        <v>0.04</v>
      </c>
      <c r="N922" s="81">
        <f t="shared" si="56"/>
        <v>7.4999999999999997E-2</v>
      </c>
      <c r="O922" s="153">
        <f t="shared" si="57"/>
        <v>0.05</v>
      </c>
    </row>
    <row r="923" spans="1:15" s="6" customFormat="1" ht="12.6" customHeight="1">
      <c r="A923" s="116" t="s">
        <v>706</v>
      </c>
      <c r="B923" s="219" t="s">
        <v>707</v>
      </c>
      <c r="C923" s="220">
        <f t="shared" si="54"/>
        <v>6.5000000000000002E-2</v>
      </c>
      <c r="D923" s="225"/>
      <c r="E923" s="155" t="s">
        <v>3766</v>
      </c>
      <c r="F923" s="151">
        <f t="shared" si="55"/>
        <v>0.04</v>
      </c>
      <c r="G923" s="113">
        <v>42186</v>
      </c>
      <c r="H923" s="14"/>
      <c r="I923" s="26">
        <v>0</v>
      </c>
      <c r="J923" s="27">
        <v>0</v>
      </c>
      <c r="K923" s="26">
        <v>0</v>
      </c>
      <c r="L923" s="42">
        <v>6.5000000000000002E-2</v>
      </c>
      <c r="M923" s="42">
        <v>0.04</v>
      </c>
      <c r="N923" s="81">
        <f t="shared" si="56"/>
        <v>6.5000000000000002E-2</v>
      </c>
      <c r="O923" s="153">
        <f t="shared" si="57"/>
        <v>0.04</v>
      </c>
    </row>
    <row r="924" spans="1:15" s="6" customFormat="1" ht="12.6" customHeight="1">
      <c r="A924" s="116" t="s">
        <v>110</v>
      </c>
      <c r="B924" s="219" t="s">
        <v>111</v>
      </c>
      <c r="C924" s="220">
        <f t="shared" si="54"/>
        <v>7.4999999999999997E-2</v>
      </c>
      <c r="D924" s="225"/>
      <c r="E924" s="155" t="s">
        <v>3767</v>
      </c>
      <c r="F924" s="151">
        <f t="shared" si="55"/>
        <v>0.05</v>
      </c>
      <c r="G924" s="113">
        <v>43191</v>
      </c>
      <c r="H924" s="14"/>
      <c r="I924" s="26">
        <v>0</v>
      </c>
      <c r="J924" s="27">
        <v>0.01</v>
      </c>
      <c r="K924" s="26">
        <v>0</v>
      </c>
      <c r="L924" s="42">
        <v>6.5000000000000002E-2</v>
      </c>
      <c r="M924" s="42">
        <v>0.04</v>
      </c>
      <c r="N924" s="81">
        <f t="shared" si="56"/>
        <v>7.4999999999999997E-2</v>
      </c>
      <c r="O924" s="153">
        <f t="shared" si="57"/>
        <v>0.05</v>
      </c>
    </row>
    <row r="925" spans="1:15" s="6" customFormat="1" ht="12.6" customHeight="1">
      <c r="A925" s="116" t="s">
        <v>299</v>
      </c>
      <c r="B925" s="219" t="s">
        <v>300</v>
      </c>
      <c r="C925" s="220">
        <f t="shared" si="54"/>
        <v>8.5000000000000006E-2</v>
      </c>
      <c r="D925" s="225"/>
      <c r="E925" s="155" t="s">
        <v>3768</v>
      </c>
      <c r="F925" s="151">
        <f t="shared" si="55"/>
        <v>0.06</v>
      </c>
      <c r="G925" s="113">
        <v>42186</v>
      </c>
      <c r="H925" s="13"/>
      <c r="I925" s="26">
        <v>0</v>
      </c>
      <c r="J925" s="27">
        <v>0.02</v>
      </c>
      <c r="K925" s="26">
        <v>0</v>
      </c>
      <c r="L925" s="42">
        <v>6.5000000000000002E-2</v>
      </c>
      <c r="M925" s="42">
        <v>0.04</v>
      </c>
      <c r="N925" s="81">
        <f t="shared" si="56"/>
        <v>8.5000000000000006E-2</v>
      </c>
      <c r="O925" s="153">
        <f t="shared" si="57"/>
        <v>0.06</v>
      </c>
    </row>
    <row r="926" spans="1:15" s="6" customFormat="1" ht="12.6" customHeight="1">
      <c r="A926" s="116" t="s">
        <v>1514</v>
      </c>
      <c r="B926" s="219" t="s">
        <v>1515</v>
      </c>
      <c r="C926" s="220">
        <f t="shared" si="54"/>
        <v>8.8999999999999996E-2</v>
      </c>
      <c r="D926" s="225"/>
      <c r="E926" s="155" t="s">
        <v>3769</v>
      </c>
      <c r="F926" s="151">
        <f t="shared" si="55"/>
        <v>6.4000000000000001E-2</v>
      </c>
      <c r="G926" s="113">
        <v>42278</v>
      </c>
      <c r="H926" s="14"/>
      <c r="I926" s="26">
        <v>1.4E-2</v>
      </c>
      <c r="J926" s="27">
        <v>0.01</v>
      </c>
      <c r="K926" s="26">
        <v>0</v>
      </c>
      <c r="L926" s="42">
        <v>6.5000000000000002E-2</v>
      </c>
      <c r="M926" s="42">
        <v>0.04</v>
      </c>
      <c r="N926" s="81">
        <f t="shared" si="56"/>
        <v>8.8999999999999996E-2</v>
      </c>
      <c r="O926" s="153">
        <f t="shared" si="57"/>
        <v>6.4000000000000001E-2</v>
      </c>
    </row>
    <row r="927" spans="1:15" s="6" customFormat="1" ht="12.6" customHeight="1">
      <c r="A927" s="116" t="s">
        <v>775</v>
      </c>
      <c r="B927" s="219" t="s">
        <v>776</v>
      </c>
      <c r="C927" s="220">
        <f t="shared" si="54"/>
        <v>7.4999999999999997E-2</v>
      </c>
      <c r="D927" s="225"/>
      <c r="E927" s="155" t="s">
        <v>3770</v>
      </c>
      <c r="F927" s="151">
        <f t="shared" si="55"/>
        <v>0.05</v>
      </c>
      <c r="G927" s="113">
        <v>42186</v>
      </c>
      <c r="H927" s="14"/>
      <c r="I927" s="26">
        <v>0</v>
      </c>
      <c r="J927" s="27">
        <v>0.01</v>
      </c>
      <c r="K927" s="26">
        <v>0</v>
      </c>
      <c r="L927" s="42">
        <v>6.5000000000000002E-2</v>
      </c>
      <c r="M927" s="42">
        <v>0.04</v>
      </c>
      <c r="N927" s="81">
        <f t="shared" si="56"/>
        <v>7.4999999999999997E-2</v>
      </c>
      <c r="O927" s="153">
        <f t="shared" si="57"/>
        <v>0.05</v>
      </c>
    </row>
    <row r="928" spans="1:15" s="6" customFormat="1" ht="12.6" customHeight="1">
      <c r="A928" s="116" t="s">
        <v>1089</v>
      </c>
      <c r="B928" s="219" t="s">
        <v>1090</v>
      </c>
      <c r="C928" s="220">
        <f t="shared" si="54"/>
        <v>8.5000000000000006E-2</v>
      </c>
      <c r="D928" s="225"/>
      <c r="E928" s="155" t="s">
        <v>3771</v>
      </c>
      <c r="F928" s="151">
        <f t="shared" si="55"/>
        <v>0.06</v>
      </c>
      <c r="G928" s="113">
        <v>44287</v>
      </c>
      <c r="H928" s="13"/>
      <c r="I928" s="26">
        <v>0.01</v>
      </c>
      <c r="J928" s="27">
        <v>0.01</v>
      </c>
      <c r="K928" s="26">
        <v>0</v>
      </c>
      <c r="L928" s="42">
        <v>6.5000000000000002E-2</v>
      </c>
      <c r="M928" s="42">
        <v>0.04</v>
      </c>
      <c r="N928" s="81">
        <f t="shared" si="56"/>
        <v>8.5000000000000006E-2</v>
      </c>
      <c r="O928" s="153">
        <f t="shared" si="57"/>
        <v>0.06</v>
      </c>
    </row>
    <row r="929" spans="1:15" s="6" customFormat="1" ht="12.6" customHeight="1">
      <c r="A929" s="116" t="s">
        <v>416</v>
      </c>
      <c r="B929" s="219" t="s">
        <v>417</v>
      </c>
      <c r="C929" s="220">
        <f t="shared" si="54"/>
        <v>9.5000000000000001E-2</v>
      </c>
      <c r="D929" s="225"/>
      <c r="E929" s="155" t="s">
        <v>3772</v>
      </c>
      <c r="F929" s="151">
        <f t="shared" si="55"/>
        <v>7.0000000000000007E-2</v>
      </c>
      <c r="G929" s="113">
        <v>42736</v>
      </c>
      <c r="H929" s="14"/>
      <c r="I929" s="26">
        <v>0.01</v>
      </c>
      <c r="J929" s="27">
        <v>0.02</v>
      </c>
      <c r="K929" s="26">
        <v>0</v>
      </c>
      <c r="L929" s="42">
        <v>6.5000000000000002E-2</v>
      </c>
      <c r="M929" s="42">
        <v>0.04</v>
      </c>
      <c r="N929" s="81">
        <f t="shared" si="56"/>
        <v>9.5000000000000001E-2</v>
      </c>
      <c r="O929" s="153">
        <f t="shared" si="57"/>
        <v>7.0000000000000007E-2</v>
      </c>
    </row>
    <row r="930" spans="1:15" s="6" customFormat="1" ht="12.6" customHeight="1">
      <c r="A930" s="116" t="s">
        <v>632</v>
      </c>
      <c r="B930" s="219" t="s">
        <v>633</v>
      </c>
      <c r="C930" s="220">
        <f t="shared" si="54"/>
        <v>7.0000000000000007E-2</v>
      </c>
      <c r="D930" s="225"/>
      <c r="E930" s="155" t="s">
        <v>3773</v>
      </c>
      <c r="F930" s="151">
        <f t="shared" si="55"/>
        <v>4.4999999999999998E-2</v>
      </c>
      <c r="G930" s="113">
        <v>43922</v>
      </c>
      <c r="H930" s="14"/>
      <c r="I930" s="26">
        <v>5.0000000000000001E-3</v>
      </c>
      <c r="J930" s="27">
        <v>0</v>
      </c>
      <c r="K930" s="26">
        <v>0</v>
      </c>
      <c r="L930" s="42">
        <v>6.5000000000000002E-2</v>
      </c>
      <c r="M930" s="42">
        <v>0.04</v>
      </c>
      <c r="N930" s="81">
        <f t="shared" si="56"/>
        <v>7.0000000000000007E-2</v>
      </c>
      <c r="O930" s="153">
        <f t="shared" si="57"/>
        <v>4.4999999999999998E-2</v>
      </c>
    </row>
    <row r="931" spans="1:15" s="6" customFormat="1" ht="12.6" customHeight="1">
      <c r="A931" s="116" t="s">
        <v>222</v>
      </c>
      <c r="B931" s="219" t="s">
        <v>223</v>
      </c>
      <c r="C931" s="220">
        <f t="shared" si="54"/>
        <v>0.08</v>
      </c>
      <c r="D931" s="225"/>
      <c r="E931" s="155" t="s">
        <v>3774</v>
      </c>
      <c r="F931" s="151">
        <f t="shared" si="55"/>
        <v>5.5E-2</v>
      </c>
      <c r="G931" s="113">
        <v>44105</v>
      </c>
      <c r="H931" s="13"/>
      <c r="I931" s="26">
        <v>5.0000000000000001E-3</v>
      </c>
      <c r="J931" s="27">
        <v>0.01</v>
      </c>
      <c r="K931" s="26">
        <v>0</v>
      </c>
      <c r="L931" s="42">
        <v>6.5000000000000002E-2</v>
      </c>
      <c r="M931" s="42">
        <v>0.04</v>
      </c>
      <c r="N931" s="81">
        <f t="shared" si="56"/>
        <v>0.08</v>
      </c>
      <c r="O931" s="153">
        <f t="shared" si="57"/>
        <v>5.5E-2</v>
      </c>
    </row>
    <row r="932" spans="1:15" s="6" customFormat="1" ht="12.6" customHeight="1">
      <c r="A932" s="116" t="s">
        <v>1657</v>
      </c>
      <c r="B932" s="219" t="s">
        <v>58</v>
      </c>
      <c r="C932" s="220">
        <f t="shared" si="54"/>
        <v>7.4999999999999997E-2</v>
      </c>
      <c r="D932" s="225"/>
      <c r="E932" s="155" t="s">
        <v>3775</v>
      </c>
      <c r="F932" s="151">
        <f t="shared" si="55"/>
        <v>0.05</v>
      </c>
      <c r="G932" s="113">
        <v>42186</v>
      </c>
      <c r="H932" s="14"/>
      <c r="I932" s="26">
        <v>0.01</v>
      </c>
      <c r="J932" s="27">
        <v>0</v>
      </c>
      <c r="K932" s="26">
        <v>0</v>
      </c>
      <c r="L932" s="42">
        <v>6.5000000000000002E-2</v>
      </c>
      <c r="M932" s="42">
        <v>0.04</v>
      </c>
      <c r="N932" s="81">
        <f t="shared" si="56"/>
        <v>7.4999999999999997E-2</v>
      </c>
      <c r="O932" s="153">
        <f t="shared" si="57"/>
        <v>0.05</v>
      </c>
    </row>
    <row r="933" spans="1:15" s="6" customFormat="1" ht="12.6" customHeight="1">
      <c r="A933" s="116" t="s">
        <v>1658</v>
      </c>
      <c r="B933" s="219" t="s">
        <v>1248</v>
      </c>
      <c r="C933" s="220">
        <f t="shared" ref="C933:C1009" si="58">SUM(N933)</f>
        <v>7.4999999999999997E-2</v>
      </c>
      <c r="D933" s="225"/>
      <c r="E933" s="155" t="s">
        <v>3776</v>
      </c>
      <c r="F933" s="151">
        <f t="shared" si="55"/>
        <v>0.05</v>
      </c>
      <c r="G933" s="113">
        <v>42186</v>
      </c>
      <c r="H933" s="14"/>
      <c r="I933" s="26">
        <v>0.01</v>
      </c>
      <c r="J933" s="27">
        <v>0</v>
      </c>
      <c r="K933" s="26">
        <v>0</v>
      </c>
      <c r="L933" s="42">
        <v>6.5000000000000002E-2</v>
      </c>
      <c r="M933" s="42">
        <v>0.04</v>
      </c>
      <c r="N933" s="81">
        <f t="shared" si="56"/>
        <v>7.4999999999999997E-2</v>
      </c>
      <c r="O933" s="153">
        <f t="shared" si="57"/>
        <v>0.05</v>
      </c>
    </row>
    <row r="934" spans="1:15" s="6" customFormat="1" ht="12.6" customHeight="1">
      <c r="A934" s="116" t="s">
        <v>1091</v>
      </c>
      <c r="B934" s="219" t="s">
        <v>1092</v>
      </c>
      <c r="C934" s="220">
        <f t="shared" si="58"/>
        <v>7.4999999999999997E-2</v>
      </c>
      <c r="D934" s="225"/>
      <c r="E934" s="155" t="s">
        <v>3777</v>
      </c>
      <c r="F934" s="151">
        <f t="shared" si="55"/>
        <v>0.05</v>
      </c>
      <c r="G934" s="113">
        <v>42186</v>
      </c>
      <c r="H934" s="13"/>
      <c r="I934" s="26">
        <v>0.01</v>
      </c>
      <c r="J934" s="27">
        <v>0</v>
      </c>
      <c r="K934" s="26">
        <v>0</v>
      </c>
      <c r="L934" s="42">
        <v>6.5000000000000002E-2</v>
      </c>
      <c r="M934" s="42">
        <v>0.04</v>
      </c>
      <c r="N934" s="81">
        <f t="shared" si="56"/>
        <v>7.4999999999999997E-2</v>
      </c>
      <c r="O934" s="153">
        <f t="shared" si="57"/>
        <v>0.05</v>
      </c>
    </row>
    <row r="935" spans="1:15" s="6" customFormat="1" ht="12.6" customHeight="1">
      <c r="A935" s="116" t="s">
        <v>333</v>
      </c>
      <c r="B935" s="219" t="s">
        <v>334</v>
      </c>
      <c r="C935" s="220">
        <f t="shared" si="58"/>
        <v>7.4999999999999997E-2</v>
      </c>
      <c r="D935" s="225"/>
      <c r="E935" s="155" t="s">
        <v>3778</v>
      </c>
      <c r="F935" s="151">
        <f t="shared" si="55"/>
        <v>0.05</v>
      </c>
      <c r="G935" s="113">
        <v>44378</v>
      </c>
      <c r="H935" s="14"/>
      <c r="I935" s="26">
        <v>0.01</v>
      </c>
      <c r="J935" s="27">
        <v>0</v>
      </c>
      <c r="K935" s="26">
        <v>0</v>
      </c>
      <c r="L935" s="42">
        <v>6.5000000000000002E-2</v>
      </c>
      <c r="M935" s="42">
        <v>0.04</v>
      </c>
      <c r="N935" s="81">
        <f t="shared" si="56"/>
        <v>7.4999999999999997E-2</v>
      </c>
      <c r="O935" s="153">
        <f t="shared" si="57"/>
        <v>0.05</v>
      </c>
    </row>
    <row r="936" spans="1:15" s="6" customFormat="1" ht="12.6" customHeight="1">
      <c r="A936" s="116" t="s">
        <v>1221</v>
      </c>
      <c r="B936" s="219" t="s">
        <v>1222</v>
      </c>
      <c r="C936" s="220">
        <f t="shared" si="58"/>
        <v>0.08</v>
      </c>
      <c r="D936" s="225"/>
      <c r="E936" s="155" t="s">
        <v>3779</v>
      </c>
      <c r="F936" s="151">
        <f t="shared" si="55"/>
        <v>5.5E-2</v>
      </c>
      <c r="G936" s="113">
        <v>42186</v>
      </c>
      <c r="H936" s="14"/>
      <c r="I936" s="26">
        <v>1.4999999999999999E-2</v>
      </c>
      <c r="J936" s="27">
        <v>0</v>
      </c>
      <c r="K936" s="26">
        <v>0</v>
      </c>
      <c r="L936" s="42">
        <v>6.5000000000000002E-2</v>
      </c>
      <c r="M936" s="42">
        <v>0.04</v>
      </c>
      <c r="N936" s="81">
        <f t="shared" si="56"/>
        <v>0.08</v>
      </c>
      <c r="O936" s="153">
        <f t="shared" si="57"/>
        <v>5.5E-2</v>
      </c>
    </row>
    <row r="937" spans="1:15" s="9" customFormat="1" ht="12.6" customHeight="1">
      <c r="A937" s="158" t="s">
        <v>1389</v>
      </c>
      <c r="B937" s="219" t="s">
        <v>1377</v>
      </c>
      <c r="C937" s="220">
        <f t="shared" si="58"/>
        <v>0.1</v>
      </c>
      <c r="D937" s="225"/>
      <c r="E937" s="155" t="s">
        <v>3780</v>
      </c>
      <c r="F937" s="151">
        <f t="shared" si="55"/>
        <v>7.5000000000000011E-2</v>
      </c>
      <c r="G937" s="113">
        <v>42186</v>
      </c>
      <c r="H937" s="13"/>
      <c r="I937" s="26">
        <v>1.4999999999999999E-2</v>
      </c>
      <c r="J937" s="27">
        <v>0</v>
      </c>
      <c r="K937" s="26">
        <v>0.02</v>
      </c>
      <c r="L937" s="42">
        <v>6.5000000000000002E-2</v>
      </c>
      <c r="M937" s="42">
        <v>0.04</v>
      </c>
      <c r="N937" s="81">
        <f t="shared" si="56"/>
        <v>0.1</v>
      </c>
      <c r="O937" s="153">
        <f t="shared" si="57"/>
        <v>7.5000000000000011E-2</v>
      </c>
    </row>
    <row r="938" spans="1:15" s="6" customFormat="1" ht="12.6" customHeight="1">
      <c r="A938" s="116" t="s">
        <v>1202</v>
      </c>
      <c r="B938" s="219" t="s">
        <v>1203</v>
      </c>
      <c r="C938" s="220">
        <f t="shared" si="58"/>
        <v>8.5000000000000006E-2</v>
      </c>
      <c r="D938" s="225"/>
      <c r="E938" s="155" t="s">
        <v>3781</v>
      </c>
      <c r="F938" s="151">
        <f t="shared" si="55"/>
        <v>0.06</v>
      </c>
      <c r="G938" s="113">
        <v>43922</v>
      </c>
      <c r="H938" s="13"/>
      <c r="I938" s="26">
        <v>0.01</v>
      </c>
      <c r="J938" s="27">
        <v>0.01</v>
      </c>
      <c r="K938" s="26">
        <v>0</v>
      </c>
      <c r="L938" s="42">
        <v>6.5000000000000002E-2</v>
      </c>
      <c r="M938" s="42">
        <v>0.04</v>
      </c>
      <c r="N938" s="81">
        <f t="shared" si="56"/>
        <v>8.5000000000000006E-2</v>
      </c>
      <c r="O938" s="153">
        <f t="shared" si="57"/>
        <v>0.06</v>
      </c>
    </row>
    <row r="939" spans="1:15" s="6" customFormat="1" ht="12.6" customHeight="1">
      <c r="A939" s="158" t="s">
        <v>1612</v>
      </c>
      <c r="B939" s="219" t="s">
        <v>1613</v>
      </c>
      <c r="C939" s="220">
        <f t="shared" si="58"/>
        <v>0.10500000000000001</v>
      </c>
      <c r="D939" s="225"/>
      <c r="E939" s="155" t="s">
        <v>3782</v>
      </c>
      <c r="F939" s="151">
        <f t="shared" si="55"/>
        <v>0.08</v>
      </c>
      <c r="G939" s="113">
        <v>43922</v>
      </c>
      <c r="H939" s="13"/>
      <c r="I939" s="26">
        <v>0.01</v>
      </c>
      <c r="J939" s="27">
        <v>0.01</v>
      </c>
      <c r="K939" s="26">
        <v>0.02</v>
      </c>
      <c r="L939" s="42">
        <v>6.5000000000000002E-2</v>
      </c>
      <c r="M939" s="42">
        <v>0.04</v>
      </c>
      <c r="N939" s="81">
        <f t="shared" si="56"/>
        <v>0.10500000000000001</v>
      </c>
      <c r="O939" s="153">
        <f t="shared" si="57"/>
        <v>0.08</v>
      </c>
    </row>
    <row r="940" spans="1:15" s="6" customFormat="1" ht="12.6" customHeight="1">
      <c r="A940" s="116" t="s">
        <v>59</v>
      </c>
      <c r="B940" s="219" t="s">
        <v>60</v>
      </c>
      <c r="C940" s="220">
        <f t="shared" si="58"/>
        <v>8.5000000000000006E-2</v>
      </c>
      <c r="D940" s="225"/>
      <c r="E940" s="155" t="s">
        <v>3783</v>
      </c>
      <c r="F940" s="151">
        <f t="shared" si="55"/>
        <v>0.06</v>
      </c>
      <c r="G940" s="113">
        <v>42186</v>
      </c>
      <c r="H940" s="14"/>
      <c r="I940" s="26">
        <v>0.01</v>
      </c>
      <c r="J940" s="27">
        <v>0.01</v>
      </c>
      <c r="K940" s="26">
        <v>0</v>
      </c>
      <c r="L940" s="42">
        <v>6.5000000000000002E-2</v>
      </c>
      <c r="M940" s="42">
        <v>0.04</v>
      </c>
      <c r="N940" s="81">
        <f t="shared" si="56"/>
        <v>8.5000000000000006E-2</v>
      </c>
      <c r="O940" s="153">
        <f t="shared" si="57"/>
        <v>0.06</v>
      </c>
    </row>
    <row r="941" spans="1:15" s="6" customFormat="1" ht="12.6" customHeight="1">
      <c r="A941" s="116" t="s">
        <v>1035</v>
      </c>
      <c r="B941" s="219" t="s">
        <v>1036</v>
      </c>
      <c r="C941" s="220">
        <f t="shared" si="58"/>
        <v>8.5000000000000006E-2</v>
      </c>
      <c r="D941" s="225"/>
      <c r="E941" s="155" t="s">
        <v>3784</v>
      </c>
      <c r="F941" s="151">
        <f t="shared" si="55"/>
        <v>0.06</v>
      </c>
      <c r="G941" s="113">
        <v>42186</v>
      </c>
      <c r="H941" s="14"/>
      <c r="I941" s="26">
        <v>0.02</v>
      </c>
      <c r="J941" s="27">
        <v>0</v>
      </c>
      <c r="K941" s="26">
        <v>0</v>
      </c>
      <c r="L941" s="42">
        <v>6.5000000000000002E-2</v>
      </c>
      <c r="M941" s="42">
        <v>0.04</v>
      </c>
      <c r="N941" s="81">
        <f t="shared" si="56"/>
        <v>8.5000000000000006E-2</v>
      </c>
      <c r="O941" s="153">
        <f t="shared" si="57"/>
        <v>0.06</v>
      </c>
    </row>
    <row r="942" spans="1:15" s="6" customFormat="1" ht="12.6" customHeight="1">
      <c r="A942" s="116" t="s">
        <v>353</v>
      </c>
      <c r="B942" s="219" t="s">
        <v>354</v>
      </c>
      <c r="C942" s="220">
        <f t="shared" si="58"/>
        <v>6.5000000000000002E-2</v>
      </c>
      <c r="D942" s="225"/>
      <c r="E942" s="155" t="s">
        <v>3785</v>
      </c>
      <c r="F942" s="151">
        <f t="shared" si="55"/>
        <v>0.04</v>
      </c>
      <c r="G942" s="113">
        <v>42186</v>
      </c>
      <c r="H942" s="13"/>
      <c r="I942" s="26">
        <v>0</v>
      </c>
      <c r="J942" s="27">
        <v>0</v>
      </c>
      <c r="K942" s="26">
        <v>0</v>
      </c>
      <c r="L942" s="42">
        <v>6.5000000000000002E-2</v>
      </c>
      <c r="M942" s="42">
        <v>0.04</v>
      </c>
      <c r="N942" s="81">
        <f t="shared" si="56"/>
        <v>6.5000000000000002E-2</v>
      </c>
      <c r="O942" s="153">
        <f t="shared" si="57"/>
        <v>0.04</v>
      </c>
    </row>
    <row r="943" spans="1:15" s="6" customFormat="1" ht="12.6" customHeight="1">
      <c r="A943" s="116" t="s">
        <v>1223</v>
      </c>
      <c r="B943" s="219" t="s">
        <v>1226</v>
      </c>
      <c r="C943" s="220">
        <f t="shared" si="58"/>
        <v>7.4999999999999997E-2</v>
      </c>
      <c r="D943" s="225"/>
      <c r="E943" s="155" t="s">
        <v>3786</v>
      </c>
      <c r="F943" s="151">
        <f t="shared" si="55"/>
        <v>0.05</v>
      </c>
      <c r="G943" s="113">
        <v>43556</v>
      </c>
      <c r="H943" s="14"/>
      <c r="I943" s="26">
        <v>0.01</v>
      </c>
      <c r="J943" s="27">
        <v>0</v>
      </c>
      <c r="K943" s="26">
        <v>0</v>
      </c>
      <c r="L943" s="42">
        <v>6.5000000000000002E-2</v>
      </c>
      <c r="M943" s="42">
        <v>0.04</v>
      </c>
      <c r="N943" s="81">
        <f t="shared" si="56"/>
        <v>7.4999999999999997E-2</v>
      </c>
      <c r="O943" s="153">
        <f t="shared" si="57"/>
        <v>0.05</v>
      </c>
    </row>
    <row r="944" spans="1:15" s="6" customFormat="1" ht="12.6" customHeight="1">
      <c r="A944" s="116" t="s">
        <v>1227</v>
      </c>
      <c r="B944" s="219" t="s">
        <v>1228</v>
      </c>
      <c r="C944" s="220">
        <f t="shared" si="58"/>
        <v>7.4999999999999997E-2</v>
      </c>
      <c r="D944" s="225"/>
      <c r="E944" s="155" t="s">
        <v>3787</v>
      </c>
      <c r="F944" s="151">
        <f t="shared" si="55"/>
        <v>0.05</v>
      </c>
      <c r="G944" s="113">
        <v>43556</v>
      </c>
      <c r="H944" s="14"/>
      <c r="I944" s="26">
        <v>0.01</v>
      </c>
      <c r="J944" s="27">
        <v>0</v>
      </c>
      <c r="K944" s="26">
        <v>0</v>
      </c>
      <c r="L944" s="42">
        <v>6.5000000000000002E-2</v>
      </c>
      <c r="M944" s="42">
        <v>0.04</v>
      </c>
      <c r="N944" s="81">
        <f t="shared" si="56"/>
        <v>7.4999999999999997E-2</v>
      </c>
      <c r="O944" s="153">
        <f t="shared" si="57"/>
        <v>0.05</v>
      </c>
    </row>
    <row r="945" spans="1:15" s="6" customFormat="1" ht="12.6" customHeight="1">
      <c r="A945" s="116" t="s">
        <v>133</v>
      </c>
      <c r="B945" s="219" t="s">
        <v>134</v>
      </c>
      <c r="C945" s="220">
        <f t="shared" si="58"/>
        <v>7.4999999999999997E-2</v>
      </c>
      <c r="D945" s="225"/>
      <c r="E945" s="155" t="s">
        <v>3788</v>
      </c>
      <c r="F945" s="151">
        <f t="shared" si="55"/>
        <v>0.05</v>
      </c>
      <c r="G945" s="113">
        <v>42186</v>
      </c>
      <c r="H945" s="13"/>
      <c r="I945" s="26">
        <v>0.01</v>
      </c>
      <c r="J945" s="27">
        <v>0</v>
      </c>
      <c r="K945" s="26">
        <v>0</v>
      </c>
      <c r="L945" s="42">
        <v>6.5000000000000002E-2</v>
      </c>
      <c r="M945" s="42">
        <v>0.04</v>
      </c>
      <c r="N945" s="81">
        <f t="shared" si="56"/>
        <v>7.4999999999999997E-2</v>
      </c>
      <c r="O945" s="153">
        <f t="shared" si="57"/>
        <v>0.05</v>
      </c>
    </row>
    <row r="946" spans="1:15" s="6" customFormat="1" ht="12.6" customHeight="1">
      <c r="A946" s="116" t="s">
        <v>368</v>
      </c>
      <c r="B946" s="219" t="s">
        <v>369</v>
      </c>
      <c r="C946" s="220">
        <f t="shared" si="58"/>
        <v>8.5000000000000006E-2</v>
      </c>
      <c r="D946" s="225"/>
      <c r="E946" s="155" t="s">
        <v>3789</v>
      </c>
      <c r="F946" s="151">
        <f t="shared" si="55"/>
        <v>0.06</v>
      </c>
      <c r="G946" s="113">
        <v>42186</v>
      </c>
      <c r="H946" s="14"/>
      <c r="I946" s="26">
        <v>0.02</v>
      </c>
      <c r="J946" s="27">
        <v>0</v>
      </c>
      <c r="K946" s="26">
        <v>0</v>
      </c>
      <c r="L946" s="42">
        <v>6.5000000000000002E-2</v>
      </c>
      <c r="M946" s="42">
        <v>0.04</v>
      </c>
      <c r="N946" s="81">
        <f t="shared" si="56"/>
        <v>8.5000000000000006E-2</v>
      </c>
      <c r="O946" s="153">
        <f t="shared" si="57"/>
        <v>0.06</v>
      </c>
    </row>
    <row r="947" spans="1:15" s="6" customFormat="1" ht="12.6" customHeight="1">
      <c r="A947" s="116" t="s">
        <v>879</v>
      </c>
      <c r="B947" s="219" t="s">
        <v>880</v>
      </c>
      <c r="C947" s="220">
        <f t="shared" si="58"/>
        <v>9.2499999999999999E-2</v>
      </c>
      <c r="D947" s="225"/>
      <c r="E947" s="155" t="s">
        <v>3790</v>
      </c>
      <c r="F947" s="151">
        <f t="shared" si="55"/>
        <v>6.7500000000000004E-2</v>
      </c>
      <c r="G947" s="113">
        <v>42186</v>
      </c>
      <c r="H947" s="14"/>
      <c r="I947" s="26">
        <v>0.01</v>
      </c>
      <c r="J947" s="27">
        <v>1.7500000000000002E-2</v>
      </c>
      <c r="K947" s="26">
        <v>0</v>
      </c>
      <c r="L947" s="42">
        <v>6.5000000000000002E-2</v>
      </c>
      <c r="M947" s="42">
        <v>0.04</v>
      </c>
      <c r="N947" s="81">
        <f t="shared" si="56"/>
        <v>9.2499999999999999E-2</v>
      </c>
      <c r="O947" s="153">
        <f t="shared" si="57"/>
        <v>6.7500000000000004E-2</v>
      </c>
    </row>
    <row r="948" spans="1:15" s="6" customFormat="1" ht="12.6" customHeight="1">
      <c r="A948" s="116" t="s">
        <v>1229</v>
      </c>
      <c r="B948" s="219" t="s">
        <v>1249</v>
      </c>
      <c r="C948" s="220">
        <f t="shared" si="58"/>
        <v>8.5000000000000006E-2</v>
      </c>
      <c r="D948" s="225"/>
      <c r="E948" s="155" t="s">
        <v>3791</v>
      </c>
      <c r="F948" s="151">
        <f t="shared" si="55"/>
        <v>0.06</v>
      </c>
      <c r="G948" s="113">
        <v>42186</v>
      </c>
      <c r="H948" s="13"/>
      <c r="I948" s="26">
        <v>0.01</v>
      </c>
      <c r="J948" s="27">
        <v>0.01</v>
      </c>
      <c r="K948" s="26">
        <v>0</v>
      </c>
      <c r="L948" s="42">
        <v>6.5000000000000002E-2</v>
      </c>
      <c r="M948" s="42">
        <v>0.04</v>
      </c>
      <c r="N948" s="81">
        <f t="shared" si="56"/>
        <v>8.5000000000000006E-2</v>
      </c>
      <c r="O948" s="153">
        <f t="shared" si="57"/>
        <v>0.06</v>
      </c>
    </row>
    <row r="949" spans="1:15" s="6" customFormat="1" ht="12.6" customHeight="1">
      <c r="A949" s="116" t="s">
        <v>1250</v>
      </c>
      <c r="B949" s="219" t="s">
        <v>1251</v>
      </c>
      <c r="C949" s="220">
        <f t="shared" si="58"/>
        <v>7.4999999999999997E-2</v>
      </c>
      <c r="D949" s="225"/>
      <c r="E949" s="155" t="s">
        <v>3792</v>
      </c>
      <c r="F949" s="151">
        <f t="shared" si="55"/>
        <v>0.05</v>
      </c>
      <c r="G949" s="113">
        <v>42186</v>
      </c>
      <c r="H949" s="14"/>
      <c r="I949" s="26">
        <v>0.01</v>
      </c>
      <c r="J949" s="27">
        <v>0</v>
      </c>
      <c r="K949" s="26">
        <v>0</v>
      </c>
      <c r="L949" s="42">
        <v>6.5000000000000002E-2</v>
      </c>
      <c r="M949" s="42">
        <v>0.04</v>
      </c>
      <c r="N949" s="81">
        <f t="shared" si="56"/>
        <v>7.4999999999999997E-2</v>
      </c>
      <c r="O949" s="153">
        <f t="shared" si="57"/>
        <v>0.05</v>
      </c>
    </row>
    <row r="950" spans="1:15" s="6" customFormat="1" ht="12.6" customHeight="1">
      <c r="A950" s="116" t="s">
        <v>634</v>
      </c>
      <c r="B950" s="219" t="s">
        <v>635</v>
      </c>
      <c r="C950" s="220">
        <f t="shared" si="58"/>
        <v>8.5000000000000006E-2</v>
      </c>
      <c r="D950" s="225"/>
      <c r="E950" s="155" t="s">
        <v>3793</v>
      </c>
      <c r="F950" s="151">
        <f t="shared" si="55"/>
        <v>0.06</v>
      </c>
      <c r="G950" s="113">
        <v>43922</v>
      </c>
      <c r="H950" s="14"/>
      <c r="I950" s="26">
        <v>5.0000000000000001E-3</v>
      </c>
      <c r="J950" s="27">
        <v>1.4999999999999999E-2</v>
      </c>
      <c r="K950" s="26">
        <v>0</v>
      </c>
      <c r="L950" s="42">
        <v>6.5000000000000002E-2</v>
      </c>
      <c r="M950" s="42">
        <v>0.04</v>
      </c>
      <c r="N950" s="81">
        <f t="shared" si="56"/>
        <v>8.5000000000000006E-2</v>
      </c>
      <c r="O950" s="153">
        <f t="shared" si="57"/>
        <v>0.06</v>
      </c>
    </row>
    <row r="951" spans="1:15" s="6" customFormat="1" ht="12.6" customHeight="1">
      <c r="A951" s="116" t="s">
        <v>178</v>
      </c>
      <c r="B951" s="219" t="s">
        <v>179</v>
      </c>
      <c r="C951" s="220">
        <f t="shared" si="58"/>
        <v>9.5000000000000001E-2</v>
      </c>
      <c r="D951" s="225"/>
      <c r="E951" s="155" t="s">
        <v>3794</v>
      </c>
      <c r="F951" s="151">
        <f t="shared" si="55"/>
        <v>7.0000000000000007E-2</v>
      </c>
      <c r="G951" s="113">
        <v>44927</v>
      </c>
      <c r="H951" s="13"/>
      <c r="I951" s="26">
        <v>0.02</v>
      </c>
      <c r="J951" s="27">
        <v>0.01</v>
      </c>
      <c r="K951" s="26">
        <v>0</v>
      </c>
      <c r="L951" s="42">
        <v>6.5000000000000002E-2</v>
      </c>
      <c r="M951" s="42">
        <v>0.04</v>
      </c>
      <c r="N951" s="81">
        <f t="shared" si="56"/>
        <v>9.5000000000000001E-2</v>
      </c>
      <c r="O951" s="153">
        <f t="shared" si="57"/>
        <v>7.0000000000000007E-2</v>
      </c>
    </row>
    <row r="952" spans="1:15" s="6" customFormat="1" ht="12.6" customHeight="1">
      <c r="A952" s="116" t="s">
        <v>87</v>
      </c>
      <c r="B952" s="219" t="s">
        <v>88</v>
      </c>
      <c r="C952" s="220">
        <f t="shared" si="58"/>
        <v>7.4999999999999997E-2</v>
      </c>
      <c r="D952" s="225"/>
      <c r="E952" s="155" t="s">
        <v>3795</v>
      </c>
      <c r="F952" s="151">
        <f t="shared" si="55"/>
        <v>0.05</v>
      </c>
      <c r="G952" s="113">
        <v>43647</v>
      </c>
      <c r="H952" s="14"/>
      <c r="I952" s="26">
        <v>0</v>
      </c>
      <c r="J952" s="27">
        <v>0.01</v>
      </c>
      <c r="K952" s="26">
        <v>0</v>
      </c>
      <c r="L952" s="42">
        <v>6.5000000000000002E-2</v>
      </c>
      <c r="M952" s="42">
        <v>0.04</v>
      </c>
      <c r="N952" s="81">
        <f t="shared" si="56"/>
        <v>7.4999999999999997E-2</v>
      </c>
      <c r="O952" s="153">
        <f t="shared" si="57"/>
        <v>0.05</v>
      </c>
    </row>
    <row r="953" spans="1:15" s="6" customFormat="1" ht="12.6" customHeight="1">
      <c r="A953" s="116" t="s">
        <v>434</v>
      </c>
      <c r="B953" s="219" t="s">
        <v>435</v>
      </c>
      <c r="C953" s="220">
        <f t="shared" si="58"/>
        <v>7.4999999999999997E-2</v>
      </c>
      <c r="D953" s="225"/>
      <c r="E953" s="155" t="s">
        <v>3796</v>
      </c>
      <c r="F953" s="151">
        <f t="shared" si="55"/>
        <v>0.05</v>
      </c>
      <c r="G953" s="113">
        <v>42186</v>
      </c>
      <c r="H953" s="14"/>
      <c r="I953" s="26">
        <v>0.01</v>
      </c>
      <c r="J953" s="27">
        <v>0</v>
      </c>
      <c r="K953" s="26">
        <v>0</v>
      </c>
      <c r="L953" s="42">
        <v>6.5000000000000002E-2</v>
      </c>
      <c r="M953" s="42">
        <v>0.04</v>
      </c>
      <c r="N953" s="81">
        <f t="shared" si="56"/>
        <v>7.4999999999999997E-2</v>
      </c>
      <c r="O953" s="153">
        <f t="shared" si="57"/>
        <v>0.05</v>
      </c>
    </row>
    <row r="954" spans="1:15" s="6" customFormat="1" ht="12.6" customHeight="1">
      <c r="A954" s="116" t="s">
        <v>28</v>
      </c>
      <c r="B954" s="219" t="s">
        <v>29</v>
      </c>
      <c r="C954" s="220">
        <f t="shared" si="58"/>
        <v>0.09</v>
      </c>
      <c r="D954" s="225"/>
      <c r="E954" s="155" t="s">
        <v>3797</v>
      </c>
      <c r="F954" s="151">
        <f t="shared" si="55"/>
        <v>6.5000000000000002E-2</v>
      </c>
      <c r="G954" s="113">
        <v>44378</v>
      </c>
      <c r="H954" s="13"/>
      <c r="I954" s="26">
        <v>1.4999999999999999E-2</v>
      </c>
      <c r="J954" s="27">
        <v>0.01</v>
      </c>
      <c r="K954" s="26">
        <v>0</v>
      </c>
      <c r="L954" s="42">
        <v>6.5000000000000002E-2</v>
      </c>
      <c r="M954" s="42">
        <v>0.04</v>
      </c>
      <c r="N954" s="81">
        <f t="shared" si="56"/>
        <v>0.09</v>
      </c>
      <c r="O954" s="153">
        <f t="shared" si="57"/>
        <v>6.5000000000000002E-2</v>
      </c>
    </row>
    <row r="955" spans="1:15" s="6" customFormat="1" ht="12.6" customHeight="1">
      <c r="A955" s="116" t="s">
        <v>1183</v>
      </c>
      <c r="B955" s="219" t="s">
        <v>1184</v>
      </c>
      <c r="C955" s="220">
        <f t="shared" si="58"/>
        <v>9.5000000000000001E-2</v>
      </c>
      <c r="D955" s="225"/>
      <c r="E955" s="155" t="s">
        <v>3798</v>
      </c>
      <c r="F955" s="151">
        <f t="shared" si="55"/>
        <v>7.0000000000000007E-2</v>
      </c>
      <c r="G955" s="113">
        <v>42826</v>
      </c>
      <c r="H955" s="14"/>
      <c r="I955" s="26">
        <v>0.01</v>
      </c>
      <c r="J955" s="27">
        <v>0.02</v>
      </c>
      <c r="K955" s="26">
        <v>0</v>
      </c>
      <c r="L955" s="42">
        <v>6.5000000000000002E-2</v>
      </c>
      <c r="M955" s="42">
        <v>0.04</v>
      </c>
      <c r="N955" s="81">
        <f t="shared" si="56"/>
        <v>9.5000000000000001E-2</v>
      </c>
      <c r="O955" s="153">
        <f t="shared" si="57"/>
        <v>7.0000000000000007E-2</v>
      </c>
    </row>
    <row r="956" spans="1:15" s="6" customFormat="1" ht="12.6" customHeight="1">
      <c r="A956" s="116" t="s">
        <v>266</v>
      </c>
      <c r="B956" s="219" t="s">
        <v>267</v>
      </c>
      <c r="C956" s="220">
        <f t="shared" si="58"/>
        <v>9.5000000000000001E-2</v>
      </c>
      <c r="D956" s="225"/>
      <c r="E956" s="155" t="s">
        <v>3799</v>
      </c>
      <c r="F956" s="151">
        <f t="shared" si="55"/>
        <v>7.0000000000000007E-2</v>
      </c>
      <c r="G956" s="113">
        <v>43922</v>
      </c>
      <c r="H956" s="14"/>
      <c r="I956" s="26">
        <v>1.4999999999999999E-2</v>
      </c>
      <c r="J956" s="27">
        <v>1.4999999999999999E-2</v>
      </c>
      <c r="K956" s="26">
        <v>0</v>
      </c>
      <c r="L956" s="42">
        <v>6.5000000000000002E-2</v>
      </c>
      <c r="M956" s="42">
        <v>0.04</v>
      </c>
      <c r="N956" s="81">
        <f t="shared" si="56"/>
        <v>9.5000000000000001E-2</v>
      </c>
      <c r="O956" s="153">
        <f t="shared" si="57"/>
        <v>7.0000000000000007E-2</v>
      </c>
    </row>
    <row r="957" spans="1:15" s="6" customFormat="1" ht="12.6" customHeight="1">
      <c r="A957" s="116" t="s">
        <v>30</v>
      </c>
      <c r="B957" s="219" t="s">
        <v>31</v>
      </c>
      <c r="C957" s="220">
        <f t="shared" si="58"/>
        <v>0.08</v>
      </c>
      <c r="D957" s="225"/>
      <c r="E957" s="155" t="s">
        <v>3800</v>
      </c>
      <c r="F957" s="151">
        <f t="shared" si="55"/>
        <v>5.5E-2</v>
      </c>
      <c r="G957" s="113">
        <v>44378</v>
      </c>
      <c r="H957" s="13"/>
      <c r="I957" s="26">
        <v>1.4999999999999999E-2</v>
      </c>
      <c r="J957" s="27">
        <v>0</v>
      </c>
      <c r="K957" s="26">
        <v>0</v>
      </c>
      <c r="L957" s="42">
        <v>6.5000000000000002E-2</v>
      </c>
      <c r="M957" s="42">
        <v>0.04</v>
      </c>
      <c r="N957" s="81">
        <f t="shared" si="56"/>
        <v>0.08</v>
      </c>
      <c r="O957" s="153">
        <f t="shared" si="57"/>
        <v>5.5E-2</v>
      </c>
    </row>
    <row r="958" spans="1:15" s="6" customFormat="1" ht="12.6" customHeight="1">
      <c r="A958" s="116" t="s">
        <v>881</v>
      </c>
      <c r="B958" s="219" t="s">
        <v>882</v>
      </c>
      <c r="C958" s="220">
        <f t="shared" si="58"/>
        <v>8.5000000000000006E-2</v>
      </c>
      <c r="D958" s="225"/>
      <c r="E958" s="155" t="s">
        <v>3801</v>
      </c>
      <c r="F958" s="151">
        <f t="shared" si="55"/>
        <v>0.06</v>
      </c>
      <c r="G958" s="113">
        <v>42186</v>
      </c>
      <c r="H958" s="14"/>
      <c r="I958" s="26">
        <v>0.01</v>
      </c>
      <c r="J958" s="27">
        <v>0.01</v>
      </c>
      <c r="K958" s="26">
        <v>0</v>
      </c>
      <c r="L958" s="42">
        <v>6.5000000000000002E-2</v>
      </c>
      <c r="M958" s="42">
        <v>0.04</v>
      </c>
      <c r="N958" s="81">
        <f t="shared" si="56"/>
        <v>8.5000000000000006E-2</v>
      </c>
      <c r="O958" s="153">
        <f t="shared" si="57"/>
        <v>0.06</v>
      </c>
    </row>
    <row r="959" spans="1:15" s="6" customFormat="1" ht="12.6" customHeight="1">
      <c r="A959" s="116" t="s">
        <v>1452</v>
      </c>
      <c r="B959" s="219" t="s">
        <v>1453</v>
      </c>
      <c r="C959" s="220">
        <f t="shared" si="58"/>
        <v>7.4999999999999997E-2</v>
      </c>
      <c r="D959" s="225"/>
      <c r="E959" s="155" t="s">
        <v>3802</v>
      </c>
      <c r="F959" s="151">
        <f t="shared" si="55"/>
        <v>0.05</v>
      </c>
      <c r="G959" s="113">
        <v>44927</v>
      </c>
      <c r="H959" s="14"/>
      <c r="I959" s="26">
        <v>0.01</v>
      </c>
      <c r="J959" s="27">
        <v>0</v>
      </c>
      <c r="K959" s="26">
        <v>0</v>
      </c>
      <c r="L959" s="42">
        <v>6.5000000000000002E-2</v>
      </c>
      <c r="M959" s="42">
        <v>0.04</v>
      </c>
      <c r="N959" s="81">
        <f t="shared" si="56"/>
        <v>7.4999999999999997E-2</v>
      </c>
      <c r="O959" s="153">
        <f t="shared" si="57"/>
        <v>0.05</v>
      </c>
    </row>
    <row r="960" spans="1:15" s="6" customFormat="1" ht="12.6" customHeight="1">
      <c r="A960" s="116" t="s">
        <v>468</v>
      </c>
      <c r="B960" s="219" t="s">
        <v>469</v>
      </c>
      <c r="C960" s="220">
        <f t="shared" si="58"/>
        <v>9.4750000000000001E-2</v>
      </c>
      <c r="D960" s="225"/>
      <c r="E960" s="155" t="s">
        <v>3803</v>
      </c>
      <c r="F960" s="151">
        <f t="shared" si="55"/>
        <v>6.9750000000000006E-2</v>
      </c>
      <c r="G960" s="113">
        <v>43374</v>
      </c>
      <c r="H960" s="13"/>
      <c r="I960" s="26">
        <v>1.4749999999999999E-2</v>
      </c>
      <c r="J960" s="27">
        <v>1.4999999999999999E-2</v>
      </c>
      <c r="K960" s="26">
        <v>0</v>
      </c>
      <c r="L960" s="42">
        <v>6.5000000000000002E-2</v>
      </c>
      <c r="M960" s="42">
        <v>0.04</v>
      </c>
      <c r="N960" s="81">
        <f t="shared" si="56"/>
        <v>9.4750000000000001E-2</v>
      </c>
      <c r="O960" s="153">
        <f t="shared" si="57"/>
        <v>6.9750000000000006E-2</v>
      </c>
    </row>
    <row r="961" spans="1:15" s="6" customFormat="1" ht="12.6" customHeight="1">
      <c r="A961" s="116" t="s">
        <v>470</v>
      </c>
      <c r="B961" s="219" t="s">
        <v>471</v>
      </c>
      <c r="C961" s="220">
        <f t="shared" si="58"/>
        <v>8.9749999999999996E-2</v>
      </c>
      <c r="D961" s="225"/>
      <c r="E961" s="155" t="s">
        <v>3804</v>
      </c>
      <c r="F961" s="151">
        <f t="shared" si="55"/>
        <v>6.4750000000000002E-2</v>
      </c>
      <c r="G961" s="113">
        <v>42826</v>
      </c>
      <c r="H961" s="14"/>
      <c r="I961" s="26">
        <v>1.4749999999999999E-2</v>
      </c>
      <c r="J961" s="27">
        <v>0.01</v>
      </c>
      <c r="K961" s="26">
        <v>0</v>
      </c>
      <c r="L961" s="42">
        <v>6.5000000000000002E-2</v>
      </c>
      <c r="M961" s="42">
        <v>0.04</v>
      </c>
      <c r="N961" s="81">
        <f t="shared" si="56"/>
        <v>8.9749999999999996E-2</v>
      </c>
      <c r="O961" s="153">
        <f t="shared" si="57"/>
        <v>6.4750000000000002E-2</v>
      </c>
    </row>
    <row r="962" spans="1:15" s="6" customFormat="1" ht="12.6" customHeight="1">
      <c r="A962" s="158" t="s">
        <v>2046</v>
      </c>
      <c r="B962" s="219" t="s">
        <v>2048</v>
      </c>
      <c r="C962" s="220">
        <f t="shared" si="58"/>
        <v>0.11475</v>
      </c>
      <c r="D962" s="225"/>
      <c r="E962" s="155" t="s">
        <v>3805</v>
      </c>
      <c r="F962" s="151">
        <f t="shared" si="55"/>
        <v>8.9749999999999996E-2</v>
      </c>
      <c r="G962" s="113">
        <v>43374</v>
      </c>
      <c r="H962" s="14"/>
      <c r="I962" s="26">
        <v>1.4749999999999999E-2</v>
      </c>
      <c r="J962" s="27">
        <v>1.4999999999999999E-2</v>
      </c>
      <c r="K962" s="26">
        <v>0.02</v>
      </c>
      <c r="L962" s="42">
        <v>6.5000000000000002E-2</v>
      </c>
      <c r="M962" s="42">
        <v>0.04</v>
      </c>
      <c r="N962" s="81">
        <f t="shared" si="56"/>
        <v>0.11475</v>
      </c>
      <c r="O962" s="153">
        <f t="shared" si="57"/>
        <v>8.9749999999999996E-2</v>
      </c>
    </row>
    <row r="963" spans="1:15" s="6" customFormat="1" ht="12.6" customHeight="1">
      <c r="A963" s="158" t="s">
        <v>1768</v>
      </c>
      <c r="B963" s="219" t="s">
        <v>1769</v>
      </c>
      <c r="C963" s="220">
        <f t="shared" si="58"/>
        <v>0.10575</v>
      </c>
      <c r="D963" s="225"/>
      <c r="E963" s="155" t="s">
        <v>3806</v>
      </c>
      <c r="F963" s="151">
        <f t="shared" si="55"/>
        <v>8.0749999999999988E-2</v>
      </c>
      <c r="G963" s="113">
        <v>43374</v>
      </c>
      <c r="H963" s="14"/>
      <c r="I963" s="26">
        <v>1.4749999999999999E-2</v>
      </c>
      <c r="J963" s="27">
        <v>1.4999999999999999E-2</v>
      </c>
      <c r="K963" s="26">
        <v>1.0999999999999999E-2</v>
      </c>
      <c r="L963" s="42">
        <v>6.5000000000000002E-2</v>
      </c>
      <c r="M963" s="42">
        <v>0.04</v>
      </c>
      <c r="N963" s="81">
        <f t="shared" si="56"/>
        <v>0.10575</v>
      </c>
      <c r="O963" s="153">
        <f t="shared" si="57"/>
        <v>8.0749999999999988E-2</v>
      </c>
    </row>
    <row r="964" spans="1:15" s="6" customFormat="1" ht="12.6" customHeight="1">
      <c r="A964" s="116" t="s">
        <v>748</v>
      </c>
      <c r="B964" s="219" t="s">
        <v>749</v>
      </c>
      <c r="C964" s="220">
        <f t="shared" si="58"/>
        <v>0.08</v>
      </c>
      <c r="D964" s="225"/>
      <c r="E964" s="155" t="s">
        <v>3807</v>
      </c>
      <c r="F964" s="151">
        <f t="shared" si="55"/>
        <v>5.5E-2</v>
      </c>
      <c r="G964" s="113">
        <v>42186</v>
      </c>
      <c r="H964" s="14"/>
      <c r="I964" s="26">
        <v>1.4999999999999999E-2</v>
      </c>
      <c r="J964" s="27">
        <v>0</v>
      </c>
      <c r="K964" s="26">
        <v>0</v>
      </c>
      <c r="L964" s="42">
        <v>6.5000000000000002E-2</v>
      </c>
      <c r="M964" s="42">
        <v>0.04</v>
      </c>
      <c r="N964" s="81">
        <f t="shared" si="56"/>
        <v>0.08</v>
      </c>
      <c r="O964" s="153">
        <f t="shared" si="57"/>
        <v>5.5E-2</v>
      </c>
    </row>
    <row r="965" spans="1:15" s="6" customFormat="1" ht="12.6" customHeight="1">
      <c r="A965" s="116" t="s">
        <v>883</v>
      </c>
      <c r="B965" s="219" t="s">
        <v>884</v>
      </c>
      <c r="C965" s="220">
        <f t="shared" si="58"/>
        <v>7.4999999999999997E-2</v>
      </c>
      <c r="D965" s="225"/>
      <c r="E965" s="155" t="s">
        <v>3808</v>
      </c>
      <c r="F965" s="151">
        <f t="shared" ref="F965:F1009" si="59">SUM(O965)</f>
        <v>0.05</v>
      </c>
      <c r="G965" s="113">
        <v>42186</v>
      </c>
      <c r="H965" s="13"/>
      <c r="I965" s="26">
        <v>0.01</v>
      </c>
      <c r="J965" s="27">
        <v>0</v>
      </c>
      <c r="K965" s="26">
        <v>0</v>
      </c>
      <c r="L965" s="42">
        <v>6.5000000000000002E-2</v>
      </c>
      <c r="M965" s="42">
        <v>0.04</v>
      </c>
      <c r="N965" s="81">
        <f t="shared" ref="N965:N1009" si="60">SUM(I965:L965)</f>
        <v>7.4999999999999997E-2</v>
      </c>
      <c r="O965" s="153">
        <f t="shared" ref="O965:O1009" si="61">SUM(I965+J965+K965+M965)</f>
        <v>0.05</v>
      </c>
    </row>
    <row r="966" spans="1:15" s="6" customFormat="1" ht="12.6" customHeight="1">
      <c r="A966" s="116" t="s">
        <v>721</v>
      </c>
      <c r="B966" s="219" t="s">
        <v>722</v>
      </c>
      <c r="C966" s="220">
        <f t="shared" si="58"/>
        <v>7.4999999999999997E-2</v>
      </c>
      <c r="D966" s="225"/>
      <c r="E966" s="155" t="s">
        <v>3809</v>
      </c>
      <c r="F966" s="151">
        <f t="shared" si="59"/>
        <v>0.05</v>
      </c>
      <c r="G966" s="113">
        <v>42186</v>
      </c>
      <c r="H966" s="14"/>
      <c r="I966" s="26">
        <v>0.01</v>
      </c>
      <c r="J966" s="27">
        <v>0</v>
      </c>
      <c r="K966" s="26">
        <v>0</v>
      </c>
      <c r="L966" s="42">
        <v>6.5000000000000002E-2</v>
      </c>
      <c r="M966" s="42">
        <v>0.04</v>
      </c>
      <c r="N966" s="81">
        <f t="shared" si="60"/>
        <v>7.4999999999999997E-2</v>
      </c>
      <c r="O966" s="153">
        <f t="shared" si="61"/>
        <v>0.05</v>
      </c>
    </row>
    <row r="967" spans="1:15" s="6" customFormat="1" ht="12.6" customHeight="1">
      <c r="A967" s="116" t="s">
        <v>180</v>
      </c>
      <c r="B967" s="219" t="s">
        <v>181</v>
      </c>
      <c r="C967" s="220">
        <f t="shared" si="58"/>
        <v>9.5000000000000001E-2</v>
      </c>
      <c r="D967" s="225"/>
      <c r="E967" s="155" t="s">
        <v>3810</v>
      </c>
      <c r="F967" s="151">
        <f t="shared" si="59"/>
        <v>7.0000000000000007E-2</v>
      </c>
      <c r="G967" s="113">
        <v>44927</v>
      </c>
      <c r="H967" s="14"/>
      <c r="I967" s="26">
        <v>0.02</v>
      </c>
      <c r="J967" s="27">
        <v>0.01</v>
      </c>
      <c r="K967" s="26">
        <v>0</v>
      </c>
      <c r="L967" s="42">
        <v>6.5000000000000002E-2</v>
      </c>
      <c r="M967" s="42">
        <v>0.04</v>
      </c>
      <c r="N967" s="81">
        <f t="shared" si="60"/>
        <v>9.5000000000000001E-2</v>
      </c>
      <c r="O967" s="153">
        <f t="shared" si="61"/>
        <v>7.0000000000000007E-2</v>
      </c>
    </row>
    <row r="968" spans="1:15" s="6" customFormat="1" ht="12.6" customHeight="1">
      <c r="A968" s="116" t="s">
        <v>1564</v>
      </c>
      <c r="B968" s="219" t="s">
        <v>1565</v>
      </c>
      <c r="C968" s="220">
        <f t="shared" si="58"/>
        <v>7.0000000000000007E-2</v>
      </c>
      <c r="D968" s="225"/>
      <c r="E968" s="155" t="s">
        <v>3811</v>
      </c>
      <c r="F968" s="151">
        <f t="shared" si="59"/>
        <v>4.4999999999999998E-2</v>
      </c>
      <c r="G968" s="113">
        <v>43282</v>
      </c>
      <c r="H968" s="13"/>
      <c r="I968" s="26">
        <v>0</v>
      </c>
      <c r="J968" s="27">
        <v>5.0000000000000001E-3</v>
      </c>
      <c r="K968" s="26">
        <v>0</v>
      </c>
      <c r="L968" s="42">
        <v>6.5000000000000002E-2</v>
      </c>
      <c r="M968" s="42">
        <v>0.04</v>
      </c>
      <c r="N968" s="81">
        <f t="shared" si="60"/>
        <v>7.0000000000000007E-2</v>
      </c>
      <c r="O968" s="153">
        <f t="shared" si="61"/>
        <v>4.4999999999999998E-2</v>
      </c>
    </row>
    <row r="969" spans="1:15" s="6" customFormat="1" ht="12.6" customHeight="1">
      <c r="A969" s="116" t="s">
        <v>400</v>
      </c>
      <c r="B969" s="219" t="s">
        <v>401</v>
      </c>
      <c r="C969" s="220">
        <f t="shared" si="58"/>
        <v>7.9000000000000001E-2</v>
      </c>
      <c r="D969" s="225"/>
      <c r="E969" s="155" t="s">
        <v>3812</v>
      </c>
      <c r="F969" s="151">
        <f t="shared" si="59"/>
        <v>5.3999999999999999E-2</v>
      </c>
      <c r="G969" s="113">
        <v>42186</v>
      </c>
      <c r="H969" s="13"/>
      <c r="I969" s="26">
        <v>1.4E-2</v>
      </c>
      <c r="J969" s="27">
        <v>0</v>
      </c>
      <c r="K969" s="26">
        <v>0</v>
      </c>
      <c r="L969" s="42">
        <v>6.5000000000000002E-2</v>
      </c>
      <c r="M969" s="42">
        <v>0.04</v>
      </c>
      <c r="N969" s="81">
        <f t="shared" si="60"/>
        <v>7.9000000000000001E-2</v>
      </c>
      <c r="O969" s="153">
        <f t="shared" si="61"/>
        <v>5.3999999999999999E-2</v>
      </c>
    </row>
    <row r="970" spans="1:15" s="6" customFormat="1" ht="12.6" customHeight="1">
      <c r="A970" s="116" t="s">
        <v>1093</v>
      </c>
      <c r="B970" s="219" t="s">
        <v>1094</v>
      </c>
      <c r="C970" s="220">
        <f t="shared" si="58"/>
        <v>7.4999999999999997E-2</v>
      </c>
      <c r="D970" s="225"/>
      <c r="E970" s="155" t="s">
        <v>3813</v>
      </c>
      <c r="F970" s="151">
        <f t="shared" si="59"/>
        <v>0.05</v>
      </c>
      <c r="G970" s="113">
        <v>42186</v>
      </c>
      <c r="H970" s="14"/>
      <c r="I970" s="26">
        <v>0.01</v>
      </c>
      <c r="J970" s="27">
        <v>0</v>
      </c>
      <c r="K970" s="26">
        <v>0</v>
      </c>
      <c r="L970" s="42">
        <v>6.5000000000000002E-2</v>
      </c>
      <c r="M970" s="42">
        <v>0.04</v>
      </c>
      <c r="N970" s="81">
        <f t="shared" si="60"/>
        <v>7.4999999999999997E-2</v>
      </c>
      <c r="O970" s="153">
        <f t="shared" si="61"/>
        <v>0.05</v>
      </c>
    </row>
    <row r="971" spans="1:15" s="6" customFormat="1" ht="12.6" customHeight="1">
      <c r="A971" s="158" t="s">
        <v>1408</v>
      </c>
      <c r="B971" s="219" t="s">
        <v>1409</v>
      </c>
      <c r="C971" s="220">
        <f t="shared" si="58"/>
        <v>9.5000000000000001E-2</v>
      </c>
      <c r="D971" s="225"/>
      <c r="E971" s="155" t="s">
        <v>3814</v>
      </c>
      <c r="F971" s="151">
        <f t="shared" si="59"/>
        <v>7.0000000000000007E-2</v>
      </c>
      <c r="G971" s="113">
        <v>42186</v>
      </c>
      <c r="H971" s="14"/>
      <c r="I971" s="26">
        <v>0.01</v>
      </c>
      <c r="J971" s="27">
        <v>0</v>
      </c>
      <c r="K971" s="26">
        <v>0.02</v>
      </c>
      <c r="L971" s="42">
        <v>6.5000000000000002E-2</v>
      </c>
      <c r="M971" s="42">
        <v>0.04</v>
      </c>
      <c r="N971" s="81">
        <f t="shared" si="60"/>
        <v>9.5000000000000001E-2</v>
      </c>
      <c r="O971" s="153">
        <f t="shared" si="61"/>
        <v>7.0000000000000007E-2</v>
      </c>
    </row>
    <row r="972" spans="1:15" s="6" customFormat="1" ht="12.6" customHeight="1">
      <c r="A972" s="158" t="s">
        <v>1418</v>
      </c>
      <c r="B972" s="219" t="s">
        <v>1419</v>
      </c>
      <c r="C972" s="220">
        <f t="shared" si="58"/>
        <v>8.5000000000000006E-2</v>
      </c>
      <c r="D972" s="225"/>
      <c r="E972" s="155" t="s">
        <v>3815</v>
      </c>
      <c r="F972" s="151">
        <f t="shared" si="59"/>
        <v>0.06</v>
      </c>
      <c r="G972" s="113">
        <v>42186</v>
      </c>
      <c r="H972" s="14"/>
      <c r="I972" s="26">
        <v>0.01</v>
      </c>
      <c r="J972" s="27">
        <v>0</v>
      </c>
      <c r="K972" s="26">
        <v>0.01</v>
      </c>
      <c r="L972" s="42">
        <v>6.5000000000000002E-2</v>
      </c>
      <c r="M972" s="42">
        <v>0.04</v>
      </c>
      <c r="N972" s="81">
        <f t="shared" si="60"/>
        <v>8.5000000000000006E-2</v>
      </c>
      <c r="O972" s="153">
        <f t="shared" si="61"/>
        <v>0.06</v>
      </c>
    </row>
    <row r="973" spans="1:15" s="6" customFormat="1" ht="12.6" customHeight="1">
      <c r="A973" s="158" t="s">
        <v>2080</v>
      </c>
      <c r="B973" s="221" t="s">
        <v>2081</v>
      </c>
      <c r="C973" s="220">
        <f>SUM(N973)</f>
        <v>0.09</v>
      </c>
      <c r="D973" s="225"/>
      <c r="E973" s="155" t="s">
        <v>3816</v>
      </c>
      <c r="F973" s="151">
        <f t="shared" si="59"/>
        <v>6.5000000000000002E-2</v>
      </c>
      <c r="G973" s="113">
        <v>43466</v>
      </c>
      <c r="H973" s="14"/>
      <c r="I973" s="26">
        <v>0.01</v>
      </c>
      <c r="J973" s="27">
        <v>0</v>
      </c>
      <c r="K973" s="26">
        <v>1.4999999999999999E-2</v>
      </c>
      <c r="L973" s="42">
        <v>6.5000000000000002E-2</v>
      </c>
      <c r="M973" s="42">
        <v>0.04</v>
      </c>
      <c r="N973" s="81">
        <f t="shared" si="60"/>
        <v>0.09</v>
      </c>
      <c r="O973" s="153">
        <f t="shared" si="61"/>
        <v>6.5000000000000002E-2</v>
      </c>
    </row>
    <row r="974" spans="1:15" s="6" customFormat="1" ht="12.6" customHeight="1">
      <c r="A974" s="116" t="s">
        <v>1254</v>
      </c>
      <c r="B974" s="219" t="s">
        <v>1255</v>
      </c>
      <c r="C974" s="220">
        <f t="shared" si="58"/>
        <v>8.5000000000000006E-2</v>
      </c>
      <c r="D974" s="225"/>
      <c r="E974" s="155" t="s">
        <v>3817</v>
      </c>
      <c r="F974" s="151">
        <f t="shared" si="59"/>
        <v>0.06</v>
      </c>
      <c r="G974" s="113">
        <v>42186</v>
      </c>
      <c r="H974" s="13"/>
      <c r="I974" s="26">
        <v>0.02</v>
      </c>
      <c r="J974" s="27">
        <v>0</v>
      </c>
      <c r="K974" s="26">
        <v>0</v>
      </c>
      <c r="L974" s="42">
        <v>6.5000000000000002E-2</v>
      </c>
      <c r="M974" s="42">
        <v>0.04</v>
      </c>
      <c r="N974" s="81">
        <f t="shared" si="60"/>
        <v>8.5000000000000006E-2</v>
      </c>
      <c r="O974" s="153">
        <f t="shared" si="61"/>
        <v>0.06</v>
      </c>
    </row>
    <row r="975" spans="1:15" s="6" customFormat="1" ht="12.6" customHeight="1">
      <c r="A975" s="158" t="s">
        <v>1595</v>
      </c>
      <c r="B975" s="219" t="s">
        <v>1596</v>
      </c>
      <c r="C975" s="220">
        <f t="shared" si="58"/>
        <v>9.5000000000000001E-2</v>
      </c>
      <c r="D975" s="225"/>
      <c r="E975" s="155" t="s">
        <v>3818</v>
      </c>
      <c r="F975" s="151">
        <f t="shared" si="59"/>
        <v>7.0000000000000007E-2</v>
      </c>
      <c r="G975" s="113">
        <v>42186</v>
      </c>
      <c r="H975" s="13"/>
      <c r="I975" s="26">
        <v>0.01</v>
      </c>
      <c r="J975" s="27">
        <v>0</v>
      </c>
      <c r="K975" s="26">
        <v>0.02</v>
      </c>
      <c r="L975" s="42">
        <v>6.5000000000000002E-2</v>
      </c>
      <c r="M975" s="42">
        <v>0.04</v>
      </c>
      <c r="N975" s="81">
        <f t="shared" si="60"/>
        <v>9.5000000000000001E-2</v>
      </c>
      <c r="O975" s="153">
        <f t="shared" si="61"/>
        <v>7.0000000000000007E-2</v>
      </c>
    </row>
    <row r="976" spans="1:15" s="6" customFormat="1" ht="12.6" customHeight="1">
      <c r="A976" s="167" t="s">
        <v>3867</v>
      </c>
      <c r="B976" s="219" t="s">
        <v>2472</v>
      </c>
      <c r="C976" s="220">
        <f t="shared" si="58"/>
        <v>9.5000000000000001E-2</v>
      </c>
      <c r="D976" s="225"/>
      <c r="E976" s="155" t="s">
        <v>3964</v>
      </c>
      <c r="F976" s="151">
        <f t="shared" si="59"/>
        <v>7.0000000000000007E-2</v>
      </c>
      <c r="G976" s="113">
        <v>44197</v>
      </c>
      <c r="H976" s="13"/>
      <c r="I976" s="26">
        <v>0.01</v>
      </c>
      <c r="J976" s="27">
        <v>0</v>
      </c>
      <c r="K976" s="26">
        <v>0.02</v>
      </c>
      <c r="L976" s="42">
        <v>6.5000000000000002E-2</v>
      </c>
      <c r="M976" s="42">
        <v>0.04</v>
      </c>
      <c r="N976" s="81">
        <f t="shared" si="60"/>
        <v>9.5000000000000001E-2</v>
      </c>
      <c r="O976" s="153">
        <f t="shared" si="61"/>
        <v>7.0000000000000007E-2</v>
      </c>
    </row>
    <row r="977" spans="1:15" s="6" customFormat="1" ht="12.6" customHeight="1">
      <c r="A977" s="167" t="s">
        <v>3866</v>
      </c>
      <c r="B977" s="219" t="s">
        <v>2808</v>
      </c>
      <c r="C977" s="220">
        <v>9.5000000000000001E-2</v>
      </c>
      <c r="D977" s="225"/>
      <c r="E977" s="155" t="s">
        <v>3965</v>
      </c>
      <c r="F977" s="151">
        <f t="shared" si="59"/>
        <v>7.0000000000000007E-2</v>
      </c>
      <c r="G977" s="113">
        <v>44743</v>
      </c>
      <c r="H977" s="13"/>
      <c r="I977" s="26">
        <v>0.01</v>
      </c>
      <c r="J977" s="27">
        <v>0</v>
      </c>
      <c r="K977" s="26">
        <v>0.02</v>
      </c>
      <c r="L977" s="42">
        <v>6.5000000000000002E-2</v>
      </c>
      <c r="M977" s="42">
        <v>0.04</v>
      </c>
      <c r="N977" s="81">
        <f t="shared" si="60"/>
        <v>9.5000000000000001E-2</v>
      </c>
      <c r="O977" s="153">
        <f t="shared" si="61"/>
        <v>7.0000000000000007E-2</v>
      </c>
    </row>
    <row r="978" spans="1:15" s="6" customFormat="1" ht="12.6" customHeight="1">
      <c r="A978" s="158" t="s">
        <v>1868</v>
      </c>
      <c r="B978" s="219" t="s">
        <v>1869</v>
      </c>
      <c r="C978" s="220">
        <f t="shared" si="58"/>
        <v>0.09</v>
      </c>
      <c r="D978" s="225"/>
      <c r="E978" s="155" t="s">
        <v>3819</v>
      </c>
      <c r="F978" s="151">
        <f t="shared" si="59"/>
        <v>6.5000000000000002E-2</v>
      </c>
      <c r="G978" s="113">
        <v>43101</v>
      </c>
      <c r="H978" s="13"/>
      <c r="I978" s="26">
        <v>0.01</v>
      </c>
      <c r="J978" s="27">
        <v>0</v>
      </c>
      <c r="K978" s="26">
        <v>1.4999999999999999E-2</v>
      </c>
      <c r="L978" s="42">
        <v>6.5000000000000002E-2</v>
      </c>
      <c r="M978" s="42">
        <v>0.04</v>
      </c>
      <c r="N978" s="81">
        <f t="shared" si="60"/>
        <v>0.09</v>
      </c>
      <c r="O978" s="153">
        <f t="shared" si="61"/>
        <v>6.5000000000000002E-2</v>
      </c>
    </row>
    <row r="979" spans="1:15" s="6" customFormat="1" ht="12.6" customHeight="1">
      <c r="A979" s="158" t="s">
        <v>1577</v>
      </c>
      <c r="B979" s="219" t="s">
        <v>1578</v>
      </c>
      <c r="C979" s="220">
        <f t="shared" si="58"/>
        <v>8.6999999999999994E-2</v>
      </c>
      <c r="D979" s="225"/>
      <c r="E979" s="155" t="s">
        <v>3820</v>
      </c>
      <c r="F979" s="151">
        <f t="shared" si="59"/>
        <v>6.2E-2</v>
      </c>
      <c r="G979" s="113">
        <v>42186</v>
      </c>
      <c r="H979" s="13"/>
      <c r="I979" s="26">
        <v>0.01</v>
      </c>
      <c r="J979" s="27">
        <v>0</v>
      </c>
      <c r="K979" s="26">
        <v>1.2E-2</v>
      </c>
      <c r="L979" s="42">
        <v>6.5000000000000002E-2</v>
      </c>
      <c r="M979" s="42">
        <v>0.04</v>
      </c>
      <c r="N979" s="81">
        <f t="shared" si="60"/>
        <v>8.6999999999999994E-2</v>
      </c>
      <c r="O979" s="153">
        <f t="shared" si="61"/>
        <v>6.2E-2</v>
      </c>
    </row>
    <row r="980" spans="1:15" s="6" customFormat="1" ht="12.6" customHeight="1">
      <c r="A980" s="158" t="s">
        <v>1681</v>
      </c>
      <c r="B980" s="219" t="s">
        <v>1680</v>
      </c>
      <c r="C980" s="220">
        <f t="shared" ref="C980:C986" si="62">SUM(N980)</f>
        <v>7.4999999999999997E-2</v>
      </c>
      <c r="D980" s="225"/>
      <c r="E980" s="155" t="s">
        <v>3821</v>
      </c>
      <c r="F980" s="151">
        <f t="shared" si="59"/>
        <v>0.05</v>
      </c>
      <c r="G980" s="113">
        <v>42186</v>
      </c>
      <c r="H980" s="13"/>
      <c r="I980" s="26">
        <v>0.01</v>
      </c>
      <c r="J980" s="27">
        <v>0</v>
      </c>
      <c r="K980" s="26">
        <v>0</v>
      </c>
      <c r="L980" s="42">
        <v>6.5000000000000002E-2</v>
      </c>
      <c r="M980" s="42">
        <v>0.04</v>
      </c>
      <c r="N980" s="81">
        <f t="shared" si="60"/>
        <v>7.4999999999999997E-2</v>
      </c>
      <c r="O980" s="153">
        <f t="shared" si="61"/>
        <v>0.05</v>
      </c>
    </row>
    <row r="981" spans="1:15" s="6" customFormat="1" ht="12.6" customHeight="1">
      <c r="A981" s="158" t="s">
        <v>1754</v>
      </c>
      <c r="B981" s="219" t="s">
        <v>1755</v>
      </c>
      <c r="C981" s="220">
        <f t="shared" si="62"/>
        <v>8.5000000000000006E-2</v>
      </c>
      <c r="D981" s="225"/>
      <c r="E981" s="155" t="s">
        <v>3822</v>
      </c>
      <c r="F981" s="151">
        <f t="shared" si="59"/>
        <v>0.06</v>
      </c>
      <c r="G981" s="113">
        <v>42370</v>
      </c>
      <c r="H981" s="14"/>
      <c r="I981" s="26">
        <v>0.01</v>
      </c>
      <c r="J981" s="27">
        <v>0</v>
      </c>
      <c r="K981" s="26">
        <v>0.01</v>
      </c>
      <c r="L981" s="42">
        <v>6.5000000000000002E-2</v>
      </c>
      <c r="M981" s="42">
        <v>0.04</v>
      </c>
      <c r="N981" s="81">
        <f t="shared" si="60"/>
        <v>8.5000000000000006E-2</v>
      </c>
      <c r="O981" s="153">
        <f t="shared" si="61"/>
        <v>0.06</v>
      </c>
    </row>
    <row r="982" spans="1:15" s="6" customFormat="1" ht="12.6" customHeight="1">
      <c r="A982" s="167" t="s">
        <v>3868</v>
      </c>
      <c r="B982" s="219" t="s">
        <v>2428</v>
      </c>
      <c r="C982" s="220">
        <f t="shared" si="62"/>
        <v>9.5000000000000001E-2</v>
      </c>
      <c r="D982" s="225"/>
      <c r="E982" s="155" t="s">
        <v>3966</v>
      </c>
      <c r="F982" s="151">
        <f t="shared" si="59"/>
        <v>7.0000000000000007E-2</v>
      </c>
      <c r="G982" s="113">
        <v>44013</v>
      </c>
      <c r="H982" s="14"/>
      <c r="I982" s="26">
        <v>0.01</v>
      </c>
      <c r="J982" s="27">
        <v>0</v>
      </c>
      <c r="K982" s="26">
        <v>0.02</v>
      </c>
      <c r="L982" s="42">
        <v>6.5000000000000002E-2</v>
      </c>
      <c r="M982" s="42">
        <v>0.04</v>
      </c>
      <c r="N982" s="81">
        <f t="shared" si="60"/>
        <v>9.5000000000000001E-2</v>
      </c>
      <c r="O982" s="153">
        <f t="shared" si="61"/>
        <v>7.0000000000000007E-2</v>
      </c>
    </row>
    <row r="983" spans="1:15" s="6" customFormat="1" ht="12.6" customHeight="1">
      <c r="A983" s="158" t="s">
        <v>2087</v>
      </c>
      <c r="B983" s="219" t="s">
        <v>2088</v>
      </c>
      <c r="C983" s="220">
        <f>SUM(N983)</f>
        <v>7.4999999999999997E-2</v>
      </c>
      <c r="D983" s="225"/>
      <c r="E983" s="155" t="s">
        <v>3823</v>
      </c>
      <c r="F983" s="151">
        <f t="shared" si="59"/>
        <v>0.05</v>
      </c>
      <c r="G983" s="113">
        <v>43466</v>
      </c>
      <c r="H983" s="14"/>
      <c r="I983" s="26">
        <v>0.01</v>
      </c>
      <c r="J983" s="27">
        <v>0</v>
      </c>
      <c r="K983" s="26">
        <v>0</v>
      </c>
      <c r="L983" s="42">
        <v>6.5000000000000002E-2</v>
      </c>
      <c r="M983" s="42">
        <v>0.04</v>
      </c>
      <c r="N983" s="81">
        <f t="shared" si="60"/>
        <v>7.4999999999999997E-2</v>
      </c>
      <c r="O983" s="153">
        <f t="shared" si="61"/>
        <v>0.05</v>
      </c>
    </row>
    <row r="984" spans="1:15" s="6" customFormat="1" ht="12.6" customHeight="1">
      <c r="A984" s="167" t="s">
        <v>3869</v>
      </c>
      <c r="B984" s="219" t="s">
        <v>2377</v>
      </c>
      <c r="C984" s="220">
        <f t="shared" si="62"/>
        <v>9.5000000000000001E-2</v>
      </c>
      <c r="D984" s="225"/>
      <c r="E984" s="155" t="s">
        <v>3967</v>
      </c>
      <c r="F984" s="151">
        <f t="shared" si="59"/>
        <v>7.0000000000000007E-2</v>
      </c>
      <c r="G984" s="113">
        <v>43922</v>
      </c>
      <c r="H984" s="14"/>
      <c r="I984" s="26">
        <v>0.01</v>
      </c>
      <c r="J984" s="27">
        <v>0</v>
      </c>
      <c r="K984" s="26">
        <v>0.02</v>
      </c>
      <c r="L984" s="42">
        <v>6.5000000000000002E-2</v>
      </c>
      <c r="M984" s="42">
        <v>0.04</v>
      </c>
      <c r="N984" s="81">
        <f t="shared" si="60"/>
        <v>9.5000000000000001E-2</v>
      </c>
      <c r="O984" s="153">
        <f t="shared" si="61"/>
        <v>7.0000000000000007E-2</v>
      </c>
    </row>
    <row r="985" spans="1:15" s="6" customFormat="1" ht="12.6" customHeight="1">
      <c r="A985" s="167" t="s">
        <v>3870</v>
      </c>
      <c r="B985" s="219" t="s">
        <v>2469</v>
      </c>
      <c r="C985" s="220">
        <f>SUM(N985)</f>
        <v>9.5000000000000001E-2</v>
      </c>
      <c r="D985" s="225"/>
      <c r="E985" s="155" t="s">
        <v>3968</v>
      </c>
      <c r="F985" s="151">
        <f t="shared" si="59"/>
        <v>7.0000000000000007E-2</v>
      </c>
      <c r="G985" s="113">
        <v>44197</v>
      </c>
      <c r="H985" s="14"/>
      <c r="I985" s="26">
        <v>0.01</v>
      </c>
      <c r="J985" s="27">
        <v>0</v>
      </c>
      <c r="K985" s="26">
        <v>0.02</v>
      </c>
      <c r="L985" s="42">
        <v>6.5000000000000002E-2</v>
      </c>
      <c r="M985" s="42">
        <v>0.04</v>
      </c>
      <c r="N985" s="81">
        <f t="shared" si="60"/>
        <v>9.5000000000000001E-2</v>
      </c>
      <c r="O985" s="153">
        <f t="shared" si="61"/>
        <v>7.0000000000000007E-2</v>
      </c>
    </row>
    <row r="986" spans="1:15" s="6" customFormat="1" ht="12.6" customHeight="1">
      <c r="A986" s="167" t="s">
        <v>3871</v>
      </c>
      <c r="B986" s="219" t="s">
        <v>2378</v>
      </c>
      <c r="C986" s="220">
        <f t="shared" si="62"/>
        <v>9.5000000000000001E-2</v>
      </c>
      <c r="D986" s="225"/>
      <c r="E986" s="155" t="s">
        <v>3969</v>
      </c>
      <c r="F986" s="151">
        <f t="shared" si="59"/>
        <v>7.0000000000000007E-2</v>
      </c>
      <c r="G986" s="113">
        <v>43922</v>
      </c>
      <c r="H986" s="14"/>
      <c r="I986" s="26">
        <v>0.01</v>
      </c>
      <c r="J986" s="27">
        <v>0</v>
      </c>
      <c r="K986" s="26">
        <v>0.02</v>
      </c>
      <c r="L986" s="42">
        <v>6.5000000000000002E-2</v>
      </c>
      <c r="M986" s="42">
        <v>0.04</v>
      </c>
      <c r="N986" s="81">
        <f t="shared" si="60"/>
        <v>9.5000000000000001E-2</v>
      </c>
      <c r="O986" s="153">
        <f t="shared" si="61"/>
        <v>7.0000000000000007E-2</v>
      </c>
    </row>
    <row r="987" spans="1:15" s="6" customFormat="1" ht="12.6" customHeight="1">
      <c r="A987" s="158" t="s">
        <v>1375</v>
      </c>
      <c r="B987" s="219" t="s">
        <v>1422</v>
      </c>
      <c r="C987" s="220">
        <f t="shared" si="58"/>
        <v>7.4999999999999997E-2</v>
      </c>
      <c r="D987" s="225"/>
      <c r="E987" s="155" t="s">
        <v>3824</v>
      </c>
      <c r="F987" s="151">
        <f t="shared" si="59"/>
        <v>0.05</v>
      </c>
      <c r="G987" s="113">
        <v>42186</v>
      </c>
      <c r="H987" s="14"/>
      <c r="I987" s="26">
        <v>0.01</v>
      </c>
      <c r="J987" s="27">
        <v>0</v>
      </c>
      <c r="K987" s="26">
        <v>0</v>
      </c>
      <c r="L987" s="42">
        <v>6.5000000000000002E-2</v>
      </c>
      <c r="M987" s="42">
        <v>0.04</v>
      </c>
      <c r="N987" s="81">
        <f t="shared" si="60"/>
        <v>7.4999999999999997E-2</v>
      </c>
      <c r="O987" s="153">
        <f t="shared" si="61"/>
        <v>0.05</v>
      </c>
    </row>
    <row r="988" spans="1:15" s="6" customFormat="1" ht="12.6" customHeight="1">
      <c r="A988" s="167" t="s">
        <v>3872</v>
      </c>
      <c r="B988" s="219" t="s">
        <v>2375</v>
      </c>
      <c r="C988" s="220">
        <f t="shared" si="58"/>
        <v>9.5000000000000001E-2</v>
      </c>
      <c r="D988" s="225"/>
      <c r="E988" s="155" t="s">
        <v>3970</v>
      </c>
      <c r="F988" s="151">
        <f t="shared" si="59"/>
        <v>7.0000000000000007E-2</v>
      </c>
      <c r="G988" s="113">
        <v>43922</v>
      </c>
      <c r="H988" s="14"/>
      <c r="I988" s="26">
        <v>0.01</v>
      </c>
      <c r="J988" s="27">
        <v>0</v>
      </c>
      <c r="K988" s="26">
        <v>0.02</v>
      </c>
      <c r="L988" s="42">
        <v>6.5000000000000002E-2</v>
      </c>
      <c r="M988" s="42">
        <v>0.04</v>
      </c>
      <c r="N988" s="81">
        <f t="shared" si="60"/>
        <v>9.5000000000000001E-2</v>
      </c>
      <c r="O988" s="153">
        <f t="shared" si="61"/>
        <v>7.0000000000000007E-2</v>
      </c>
    </row>
    <row r="989" spans="1:15" s="6" customFormat="1" ht="12.6" customHeight="1">
      <c r="A989" s="167" t="s">
        <v>3849</v>
      </c>
      <c r="B989" s="219" t="s">
        <v>1405</v>
      </c>
      <c r="C989" s="220">
        <f t="shared" si="58"/>
        <v>9.5000000000000001E-2</v>
      </c>
      <c r="D989" s="225"/>
      <c r="E989" s="155" t="s">
        <v>3825</v>
      </c>
      <c r="F989" s="151">
        <f t="shared" si="59"/>
        <v>7.0000000000000007E-2</v>
      </c>
      <c r="G989" s="113">
        <v>42186</v>
      </c>
      <c r="H989" s="14"/>
      <c r="I989" s="26">
        <v>0.01</v>
      </c>
      <c r="J989" s="27">
        <v>0</v>
      </c>
      <c r="K989" s="26">
        <v>0.02</v>
      </c>
      <c r="L989" s="42">
        <v>6.5000000000000002E-2</v>
      </c>
      <c r="M989" s="42">
        <v>0.04</v>
      </c>
      <c r="N989" s="81">
        <f t="shared" si="60"/>
        <v>9.5000000000000001E-2</v>
      </c>
      <c r="O989" s="153">
        <f t="shared" si="61"/>
        <v>7.0000000000000007E-2</v>
      </c>
    </row>
    <row r="990" spans="1:15" s="6" customFormat="1" ht="12.6" customHeight="1">
      <c r="A990" s="116" t="s">
        <v>1659</v>
      </c>
      <c r="B990" s="219" t="s">
        <v>1112</v>
      </c>
      <c r="C990" s="220">
        <f t="shared" si="58"/>
        <v>8.4000000000000005E-2</v>
      </c>
      <c r="D990" s="225"/>
      <c r="E990" s="155" t="s">
        <v>3826</v>
      </c>
      <c r="F990" s="151">
        <f t="shared" si="59"/>
        <v>5.8999999999999997E-2</v>
      </c>
      <c r="G990" s="113">
        <v>42186</v>
      </c>
      <c r="H990" s="14"/>
      <c r="I990" s="26">
        <v>1.15E-2</v>
      </c>
      <c r="J990" s="27">
        <v>7.4999999999999997E-3</v>
      </c>
      <c r="K990" s="26">
        <v>0</v>
      </c>
      <c r="L990" s="42">
        <v>6.5000000000000002E-2</v>
      </c>
      <c r="M990" s="42">
        <v>0.04</v>
      </c>
      <c r="N990" s="81">
        <f t="shared" si="60"/>
        <v>8.4000000000000005E-2</v>
      </c>
      <c r="O990" s="153">
        <f t="shared" si="61"/>
        <v>5.8999999999999997E-2</v>
      </c>
    </row>
    <row r="991" spans="1:15" s="6" customFormat="1" ht="12.6" customHeight="1">
      <c r="A991" s="116" t="s">
        <v>1660</v>
      </c>
      <c r="B991" s="219" t="s">
        <v>1295</v>
      </c>
      <c r="C991" s="220">
        <f t="shared" si="58"/>
        <v>8.7499999999999994E-2</v>
      </c>
      <c r="D991" s="225"/>
      <c r="E991" s="155" t="s">
        <v>3827</v>
      </c>
      <c r="F991" s="151">
        <f t="shared" si="59"/>
        <v>6.25E-2</v>
      </c>
      <c r="G991" s="113">
        <v>42186</v>
      </c>
      <c r="H991" s="13"/>
      <c r="I991" s="26">
        <v>1.4999999999999999E-2</v>
      </c>
      <c r="J991" s="27">
        <v>7.4999999999999997E-3</v>
      </c>
      <c r="K991" s="26">
        <v>0</v>
      </c>
      <c r="L991" s="42">
        <v>6.5000000000000002E-2</v>
      </c>
      <c r="M991" s="42">
        <v>0.04</v>
      </c>
      <c r="N991" s="81">
        <f t="shared" si="60"/>
        <v>8.7499999999999994E-2</v>
      </c>
      <c r="O991" s="153">
        <f t="shared" si="61"/>
        <v>6.25E-2</v>
      </c>
    </row>
    <row r="992" spans="1:15" s="6" customFormat="1" ht="12.6" customHeight="1">
      <c r="A992" s="116" t="s">
        <v>268</v>
      </c>
      <c r="B992" s="219" t="s">
        <v>269</v>
      </c>
      <c r="C992" s="220">
        <f t="shared" si="58"/>
        <v>0.09</v>
      </c>
      <c r="D992" s="225"/>
      <c r="E992" s="155" t="s">
        <v>3828</v>
      </c>
      <c r="F992" s="151">
        <f t="shared" si="59"/>
        <v>6.5000000000000002E-2</v>
      </c>
      <c r="G992" s="113">
        <v>42186</v>
      </c>
      <c r="H992" s="14"/>
      <c r="I992" s="26">
        <v>1.4999999999999999E-2</v>
      </c>
      <c r="J992" s="27">
        <v>0.01</v>
      </c>
      <c r="K992" s="26">
        <v>0</v>
      </c>
      <c r="L992" s="42">
        <v>6.5000000000000002E-2</v>
      </c>
      <c r="M992" s="42">
        <v>0.04</v>
      </c>
      <c r="N992" s="81">
        <f t="shared" si="60"/>
        <v>0.09</v>
      </c>
      <c r="O992" s="153">
        <f t="shared" si="61"/>
        <v>6.5000000000000002E-2</v>
      </c>
    </row>
    <row r="993" spans="1:15" s="6" customFormat="1" ht="12.6" customHeight="1">
      <c r="A993" s="116" t="s">
        <v>1537</v>
      </c>
      <c r="B993" s="219" t="s">
        <v>1538</v>
      </c>
      <c r="C993" s="220">
        <f t="shared" si="58"/>
        <v>7.4999999999999997E-2</v>
      </c>
      <c r="D993" s="225"/>
      <c r="E993" s="155" t="s">
        <v>3829</v>
      </c>
      <c r="F993" s="151">
        <f t="shared" si="59"/>
        <v>0.05</v>
      </c>
      <c r="G993" s="113">
        <v>42736</v>
      </c>
      <c r="H993" s="14"/>
      <c r="I993" s="26">
        <v>0.01</v>
      </c>
      <c r="J993" s="27">
        <v>0</v>
      </c>
      <c r="K993" s="26">
        <v>0</v>
      </c>
      <c r="L993" s="42">
        <v>6.5000000000000002E-2</v>
      </c>
      <c r="M993" s="42">
        <v>0.04</v>
      </c>
      <c r="N993" s="81">
        <f t="shared" si="60"/>
        <v>7.4999999999999997E-2</v>
      </c>
      <c r="O993" s="153">
        <f t="shared" si="61"/>
        <v>0.05</v>
      </c>
    </row>
    <row r="994" spans="1:15" s="6" customFormat="1" ht="12.6" customHeight="1">
      <c r="A994" s="116" t="s">
        <v>937</v>
      </c>
      <c r="B994" s="219" t="s">
        <v>938</v>
      </c>
      <c r="C994" s="220">
        <f t="shared" si="58"/>
        <v>7.4999999999999997E-2</v>
      </c>
      <c r="D994" s="225"/>
      <c r="E994" s="155" t="s">
        <v>3830</v>
      </c>
      <c r="F994" s="151">
        <f t="shared" si="59"/>
        <v>0.05</v>
      </c>
      <c r="G994" s="113">
        <v>43647</v>
      </c>
      <c r="H994" s="13"/>
      <c r="I994" s="26">
        <v>0.01</v>
      </c>
      <c r="J994" s="27">
        <v>0</v>
      </c>
      <c r="K994" s="26">
        <v>0</v>
      </c>
      <c r="L994" s="42">
        <v>6.5000000000000002E-2</v>
      </c>
      <c r="M994" s="42">
        <v>0.04</v>
      </c>
      <c r="N994" s="81">
        <f t="shared" si="60"/>
        <v>7.4999999999999997E-2</v>
      </c>
      <c r="O994" s="153">
        <f t="shared" si="61"/>
        <v>0.05</v>
      </c>
    </row>
    <row r="995" spans="1:15" s="6" customFormat="1" ht="12.6" customHeight="1">
      <c r="A995" s="116" t="s">
        <v>95</v>
      </c>
      <c r="B995" s="219" t="s">
        <v>96</v>
      </c>
      <c r="C995" s="220">
        <f t="shared" si="58"/>
        <v>7.4999999999999997E-2</v>
      </c>
      <c r="D995" s="225"/>
      <c r="E995" s="155" t="s">
        <v>3831</v>
      </c>
      <c r="F995" s="151">
        <f t="shared" si="59"/>
        <v>0.05</v>
      </c>
      <c r="G995" s="113">
        <v>42186</v>
      </c>
      <c r="H995" s="14"/>
      <c r="I995" s="26">
        <v>0</v>
      </c>
      <c r="J995" s="27">
        <v>0.01</v>
      </c>
      <c r="K995" s="26">
        <v>0</v>
      </c>
      <c r="L995" s="42">
        <v>6.5000000000000002E-2</v>
      </c>
      <c r="M995" s="42">
        <v>0.04</v>
      </c>
      <c r="N995" s="81">
        <f t="shared" si="60"/>
        <v>7.4999999999999997E-2</v>
      </c>
      <c r="O995" s="153">
        <f t="shared" si="61"/>
        <v>0.05</v>
      </c>
    </row>
    <row r="996" spans="1:15" s="6" customFormat="1" ht="12.6" customHeight="1">
      <c r="A996" s="116" t="s">
        <v>723</v>
      </c>
      <c r="B996" s="219" t="s">
        <v>724</v>
      </c>
      <c r="C996" s="220">
        <f t="shared" si="58"/>
        <v>7.4999999999999997E-2</v>
      </c>
      <c r="D996" s="225"/>
      <c r="E996" s="155" t="s">
        <v>3832</v>
      </c>
      <c r="F996" s="151">
        <f t="shared" si="59"/>
        <v>0.05</v>
      </c>
      <c r="G996" s="113">
        <v>42186</v>
      </c>
      <c r="H996" s="14"/>
      <c r="I996" s="26">
        <v>0.01</v>
      </c>
      <c r="J996" s="27">
        <v>0</v>
      </c>
      <c r="K996" s="26">
        <v>0</v>
      </c>
      <c r="L996" s="42">
        <v>6.5000000000000002E-2</v>
      </c>
      <c r="M996" s="42">
        <v>0.04</v>
      </c>
      <c r="N996" s="81">
        <f t="shared" si="60"/>
        <v>7.4999999999999997E-2</v>
      </c>
      <c r="O996" s="153">
        <f t="shared" si="61"/>
        <v>0.05</v>
      </c>
    </row>
    <row r="997" spans="1:15" s="6" customFormat="1" ht="12.6" customHeight="1">
      <c r="A997" s="116" t="s">
        <v>234</v>
      </c>
      <c r="B997" s="219" t="s">
        <v>235</v>
      </c>
      <c r="C997" s="220">
        <f t="shared" si="58"/>
        <v>8.5000000000000006E-2</v>
      </c>
      <c r="D997" s="225"/>
      <c r="E997" s="155" t="s">
        <v>3833</v>
      </c>
      <c r="F997" s="151">
        <f t="shared" si="59"/>
        <v>0.06</v>
      </c>
      <c r="G997" s="113">
        <v>42186</v>
      </c>
      <c r="H997" s="13"/>
      <c r="I997" s="26">
        <v>0.01</v>
      </c>
      <c r="J997" s="27">
        <v>0.01</v>
      </c>
      <c r="K997" s="26">
        <v>0</v>
      </c>
      <c r="L997" s="42">
        <v>6.5000000000000002E-2</v>
      </c>
      <c r="M997" s="42">
        <v>0.04</v>
      </c>
      <c r="N997" s="81">
        <f t="shared" si="60"/>
        <v>8.5000000000000006E-2</v>
      </c>
      <c r="O997" s="153">
        <f t="shared" si="61"/>
        <v>0.06</v>
      </c>
    </row>
    <row r="998" spans="1:15" s="6" customFormat="1" ht="12.6" customHeight="1">
      <c r="A998" s="116" t="s">
        <v>1270</v>
      </c>
      <c r="B998" s="219" t="s">
        <v>1271</v>
      </c>
      <c r="C998" s="220">
        <f t="shared" si="58"/>
        <v>6.5000000000000002E-2</v>
      </c>
      <c r="D998" s="225"/>
      <c r="E998" s="155" t="s">
        <v>3834</v>
      </c>
      <c r="F998" s="151">
        <f t="shared" si="59"/>
        <v>0.04</v>
      </c>
      <c r="G998" s="113">
        <v>42186</v>
      </c>
      <c r="H998" s="14"/>
      <c r="I998" s="26">
        <v>0</v>
      </c>
      <c r="J998" s="27">
        <v>0</v>
      </c>
      <c r="K998" s="26">
        <v>0</v>
      </c>
      <c r="L998" s="42">
        <v>6.5000000000000002E-2</v>
      </c>
      <c r="M998" s="42">
        <v>0.04</v>
      </c>
      <c r="N998" s="81">
        <f t="shared" si="60"/>
        <v>6.5000000000000002E-2</v>
      </c>
      <c r="O998" s="153">
        <f t="shared" si="61"/>
        <v>0.04</v>
      </c>
    </row>
    <row r="999" spans="1:15" s="6" customFormat="1" ht="12.6" customHeight="1">
      <c r="A999" s="116" t="s">
        <v>418</v>
      </c>
      <c r="B999" s="219" t="s">
        <v>419</v>
      </c>
      <c r="C999" s="220">
        <f t="shared" si="58"/>
        <v>0.08</v>
      </c>
      <c r="D999" s="225"/>
      <c r="E999" s="155" t="s">
        <v>3835</v>
      </c>
      <c r="F999" s="151">
        <f t="shared" si="59"/>
        <v>5.5E-2</v>
      </c>
      <c r="G999" s="113">
        <v>43556</v>
      </c>
      <c r="H999" s="14"/>
      <c r="I999" s="26">
        <v>0.01</v>
      </c>
      <c r="J999" s="27">
        <v>5.0000000000000001E-3</v>
      </c>
      <c r="K999" s="26">
        <v>0</v>
      </c>
      <c r="L999" s="42">
        <v>6.5000000000000002E-2</v>
      </c>
      <c r="M999" s="42">
        <v>0.04</v>
      </c>
      <c r="N999" s="81">
        <f t="shared" si="60"/>
        <v>0.08</v>
      </c>
      <c r="O999" s="153">
        <f t="shared" si="61"/>
        <v>5.5E-2</v>
      </c>
    </row>
    <row r="1000" spans="1:15" s="6" customFormat="1" ht="12.6" customHeight="1">
      <c r="A1000" s="116" t="s">
        <v>652</v>
      </c>
      <c r="B1000" s="219" t="s">
        <v>653</v>
      </c>
      <c r="C1000" s="220">
        <f t="shared" si="58"/>
        <v>0.08</v>
      </c>
      <c r="D1000" s="225"/>
      <c r="E1000" s="155" t="s">
        <v>3836</v>
      </c>
      <c r="F1000" s="151">
        <f t="shared" si="59"/>
        <v>5.5E-2</v>
      </c>
      <c r="G1000" s="113">
        <v>42186</v>
      </c>
      <c r="H1000" s="13"/>
      <c r="I1000" s="26">
        <v>1.4999999999999999E-2</v>
      </c>
      <c r="J1000" s="27">
        <v>0</v>
      </c>
      <c r="K1000" s="26">
        <v>0</v>
      </c>
      <c r="L1000" s="42">
        <v>6.5000000000000002E-2</v>
      </c>
      <c r="M1000" s="42">
        <v>0.04</v>
      </c>
      <c r="N1000" s="81">
        <f t="shared" si="60"/>
        <v>0.08</v>
      </c>
      <c r="O1000" s="153">
        <f t="shared" si="61"/>
        <v>5.5E-2</v>
      </c>
    </row>
    <row r="1001" spans="1:15" s="6" customFormat="1" ht="12.6" customHeight="1">
      <c r="A1001" s="116" t="s">
        <v>112</v>
      </c>
      <c r="B1001" s="219" t="s">
        <v>113</v>
      </c>
      <c r="C1001" s="220">
        <f t="shared" si="58"/>
        <v>8.5000000000000006E-2</v>
      </c>
      <c r="D1001" s="225"/>
      <c r="E1001" s="155" t="s">
        <v>3837</v>
      </c>
      <c r="F1001" s="151">
        <f t="shared" si="59"/>
        <v>0.06</v>
      </c>
      <c r="G1001" s="113">
        <v>43739</v>
      </c>
      <c r="H1001" s="14"/>
      <c r="I1001" s="26">
        <v>0</v>
      </c>
      <c r="J1001" s="27">
        <v>0.02</v>
      </c>
      <c r="K1001" s="26">
        <v>0</v>
      </c>
      <c r="L1001" s="42">
        <v>6.5000000000000002E-2</v>
      </c>
      <c r="M1001" s="42">
        <v>0.04</v>
      </c>
      <c r="N1001" s="81">
        <f t="shared" si="60"/>
        <v>8.5000000000000006E-2</v>
      </c>
      <c r="O1001" s="153">
        <f t="shared" si="61"/>
        <v>0.06</v>
      </c>
    </row>
    <row r="1002" spans="1:15" s="6" customFormat="1" ht="12.6" customHeight="1">
      <c r="A1002" s="116" t="s">
        <v>569</v>
      </c>
      <c r="B1002" s="219" t="s">
        <v>570</v>
      </c>
      <c r="C1002" s="220">
        <f t="shared" si="58"/>
        <v>0.08</v>
      </c>
      <c r="D1002" s="225"/>
      <c r="E1002" s="155" t="s">
        <v>3838</v>
      </c>
      <c r="F1002" s="151">
        <f t="shared" si="59"/>
        <v>5.5E-2</v>
      </c>
      <c r="G1002" s="113">
        <v>42186</v>
      </c>
      <c r="H1002" s="14"/>
      <c r="I1002" s="26">
        <v>1.4999999999999999E-2</v>
      </c>
      <c r="J1002" s="27">
        <v>0</v>
      </c>
      <c r="K1002" s="26">
        <v>0</v>
      </c>
      <c r="L1002" s="42">
        <v>6.5000000000000002E-2</v>
      </c>
      <c r="M1002" s="42">
        <v>0.04</v>
      </c>
      <c r="N1002" s="81">
        <f t="shared" si="60"/>
        <v>0.08</v>
      </c>
      <c r="O1002" s="153">
        <f t="shared" si="61"/>
        <v>5.5E-2</v>
      </c>
    </row>
    <row r="1003" spans="1:15" s="6" customFormat="1" ht="12.6" customHeight="1">
      <c r="A1003" s="116" t="s">
        <v>162</v>
      </c>
      <c r="B1003" s="219" t="s">
        <v>163</v>
      </c>
      <c r="C1003" s="220">
        <f t="shared" si="58"/>
        <v>0.08</v>
      </c>
      <c r="D1003" s="225"/>
      <c r="E1003" s="155" t="s">
        <v>3839</v>
      </c>
      <c r="F1003" s="151">
        <f t="shared" si="59"/>
        <v>5.5E-2</v>
      </c>
      <c r="G1003" s="113">
        <v>42186</v>
      </c>
      <c r="H1003" s="13"/>
      <c r="I1003" s="26">
        <v>1.4999999999999999E-2</v>
      </c>
      <c r="J1003" s="27">
        <v>0</v>
      </c>
      <c r="K1003" s="26">
        <v>0</v>
      </c>
      <c r="L1003" s="42">
        <v>6.5000000000000002E-2</v>
      </c>
      <c r="M1003" s="42">
        <v>0.04</v>
      </c>
      <c r="N1003" s="81">
        <f t="shared" si="60"/>
        <v>0.08</v>
      </c>
      <c r="O1003" s="153">
        <f t="shared" si="61"/>
        <v>5.5E-2</v>
      </c>
    </row>
    <row r="1004" spans="1:15" s="6" customFormat="1" ht="12.6" customHeight="1">
      <c r="A1004" s="116" t="s">
        <v>1278</v>
      </c>
      <c r="B1004" s="219" t="s">
        <v>1279</v>
      </c>
      <c r="C1004" s="220">
        <f t="shared" si="58"/>
        <v>7.4999999999999997E-2</v>
      </c>
      <c r="D1004" s="225"/>
      <c r="E1004" s="155" t="s">
        <v>3840</v>
      </c>
      <c r="F1004" s="151">
        <f t="shared" si="59"/>
        <v>0.05</v>
      </c>
      <c r="G1004" s="113">
        <v>44287</v>
      </c>
      <c r="H1004" s="14"/>
      <c r="I1004" s="26">
        <v>0.01</v>
      </c>
      <c r="J1004" s="27">
        <v>0</v>
      </c>
      <c r="K1004" s="26">
        <v>0</v>
      </c>
      <c r="L1004" s="42">
        <v>6.5000000000000002E-2</v>
      </c>
      <c r="M1004" s="42">
        <v>0.04</v>
      </c>
      <c r="N1004" s="81">
        <f t="shared" si="60"/>
        <v>7.4999999999999997E-2</v>
      </c>
      <c r="O1004" s="153">
        <f t="shared" si="61"/>
        <v>0.05</v>
      </c>
    </row>
    <row r="1005" spans="1:15" s="6" customFormat="1" ht="12.6" customHeight="1">
      <c r="A1005" s="116" t="s">
        <v>997</v>
      </c>
      <c r="B1005" s="219" t="s">
        <v>998</v>
      </c>
      <c r="C1005" s="220">
        <f t="shared" si="58"/>
        <v>7.0000000000000007E-2</v>
      </c>
      <c r="D1005" s="225"/>
      <c r="E1005" s="155" t="s">
        <v>3841</v>
      </c>
      <c r="F1005" s="151">
        <f t="shared" si="59"/>
        <v>4.4999999999999998E-2</v>
      </c>
      <c r="G1005" s="113">
        <v>42186</v>
      </c>
      <c r="H1005" s="14"/>
      <c r="I1005" s="26">
        <v>5.0000000000000001E-3</v>
      </c>
      <c r="J1005" s="27">
        <v>0</v>
      </c>
      <c r="K1005" s="26">
        <v>0</v>
      </c>
      <c r="L1005" s="42">
        <v>6.5000000000000002E-2</v>
      </c>
      <c r="M1005" s="42">
        <v>0.04</v>
      </c>
      <c r="N1005" s="81">
        <f t="shared" si="60"/>
        <v>7.0000000000000007E-2</v>
      </c>
      <c r="O1005" s="153">
        <f t="shared" si="61"/>
        <v>4.4999999999999998E-2</v>
      </c>
    </row>
    <row r="1006" spans="1:15" s="6" customFormat="1" ht="12.6" customHeight="1">
      <c r="A1006" s="116" t="s">
        <v>1290</v>
      </c>
      <c r="B1006" s="219" t="s">
        <v>1291</v>
      </c>
      <c r="C1006" s="220">
        <f t="shared" si="58"/>
        <v>7.4999999999999997E-2</v>
      </c>
      <c r="D1006" s="225"/>
      <c r="E1006" s="155" t="s">
        <v>3842</v>
      </c>
      <c r="F1006" s="151">
        <f t="shared" si="59"/>
        <v>0.05</v>
      </c>
      <c r="G1006" s="113">
        <v>42186</v>
      </c>
      <c r="H1006" s="13"/>
      <c r="I1006" s="26">
        <v>0.01</v>
      </c>
      <c r="J1006" s="27">
        <v>0</v>
      </c>
      <c r="K1006" s="26">
        <v>0</v>
      </c>
      <c r="L1006" s="42">
        <v>6.5000000000000002E-2</v>
      </c>
      <c r="M1006" s="42">
        <v>0.04</v>
      </c>
      <c r="N1006" s="81">
        <f t="shared" si="60"/>
        <v>7.4999999999999997E-2</v>
      </c>
      <c r="O1006" s="153">
        <f t="shared" si="61"/>
        <v>0.05</v>
      </c>
    </row>
    <row r="1007" spans="1:15" s="6" customFormat="1" ht="12.6" customHeight="1">
      <c r="A1007" s="116" t="s">
        <v>1276</v>
      </c>
      <c r="B1007" s="219" t="s">
        <v>1277</v>
      </c>
      <c r="C1007" s="220">
        <f t="shared" si="58"/>
        <v>8.7499999999999994E-2</v>
      </c>
      <c r="D1007" s="225"/>
      <c r="E1007" s="155" t="s">
        <v>3843</v>
      </c>
      <c r="F1007" s="151">
        <f t="shared" si="59"/>
        <v>6.25E-2</v>
      </c>
      <c r="G1007" s="113">
        <v>44835</v>
      </c>
      <c r="H1007" s="14"/>
      <c r="I1007" s="26">
        <v>0.01</v>
      </c>
      <c r="J1007" s="27">
        <v>1.2500000000000001E-2</v>
      </c>
      <c r="K1007" s="26">
        <v>0</v>
      </c>
      <c r="L1007" s="42">
        <v>6.5000000000000002E-2</v>
      </c>
      <c r="M1007" s="42">
        <v>0.04</v>
      </c>
      <c r="N1007" s="81">
        <f t="shared" si="60"/>
        <v>8.7499999999999994E-2</v>
      </c>
      <c r="O1007" s="153">
        <f t="shared" si="61"/>
        <v>6.25E-2</v>
      </c>
    </row>
    <row r="1008" spans="1:15" s="6" customFormat="1" ht="12.6" customHeight="1">
      <c r="A1008" s="116" t="s">
        <v>492</v>
      </c>
      <c r="B1008" s="219" t="s">
        <v>493</v>
      </c>
      <c r="C1008" s="220">
        <f t="shared" si="58"/>
        <v>0.08</v>
      </c>
      <c r="D1008" s="225"/>
      <c r="E1008" s="155" t="s">
        <v>3844</v>
      </c>
      <c r="F1008" s="151">
        <f t="shared" si="59"/>
        <v>5.5E-2</v>
      </c>
      <c r="G1008" s="113">
        <v>42917</v>
      </c>
      <c r="H1008" s="14"/>
      <c r="I1008" s="26">
        <v>1.4999999999999999E-2</v>
      </c>
      <c r="J1008" s="27">
        <v>0</v>
      </c>
      <c r="K1008" s="26">
        <v>0</v>
      </c>
      <c r="L1008" s="42">
        <v>6.5000000000000002E-2</v>
      </c>
      <c r="M1008" s="42">
        <v>0.04</v>
      </c>
      <c r="N1008" s="81">
        <f t="shared" si="60"/>
        <v>0.08</v>
      </c>
      <c r="O1008" s="153">
        <f t="shared" si="61"/>
        <v>5.5E-2</v>
      </c>
    </row>
    <row r="1009" spans="1:15" s="6" customFormat="1" ht="12.6" customHeight="1">
      <c r="A1009" s="116" t="s">
        <v>999</v>
      </c>
      <c r="B1009" s="219" t="s">
        <v>1000</v>
      </c>
      <c r="C1009" s="220">
        <f t="shared" si="58"/>
        <v>7.0000000000000007E-2</v>
      </c>
      <c r="D1009" s="225"/>
      <c r="E1009" s="155" t="s">
        <v>3845</v>
      </c>
      <c r="F1009" s="151">
        <f t="shared" si="59"/>
        <v>4.4999999999999998E-2</v>
      </c>
      <c r="G1009" s="113">
        <v>42186</v>
      </c>
      <c r="H1009" s="13"/>
      <c r="I1009" s="26">
        <v>5.0000000000000001E-3</v>
      </c>
      <c r="J1009" s="27">
        <v>0</v>
      </c>
      <c r="K1009" s="26">
        <v>0</v>
      </c>
      <c r="L1009" s="42">
        <v>6.5000000000000002E-2</v>
      </c>
      <c r="M1009" s="42">
        <v>0.04</v>
      </c>
      <c r="N1009" s="81">
        <f t="shared" si="60"/>
        <v>7.0000000000000007E-2</v>
      </c>
      <c r="O1009" s="153">
        <f t="shared" si="61"/>
        <v>4.4999999999999998E-2</v>
      </c>
    </row>
    <row r="1010" spans="1:15" s="61" customFormat="1" ht="12.75" customHeight="1">
      <c r="A1010" s="186"/>
      <c r="B1010" s="187"/>
      <c r="C1010" s="188"/>
      <c r="D1010" s="188"/>
      <c r="E1010" s="188"/>
      <c r="F1010" s="188"/>
      <c r="G1010" s="189"/>
      <c r="H1010" s="189"/>
      <c r="I1010" s="190"/>
      <c r="J1010" s="191"/>
      <c r="K1010" s="190"/>
      <c r="L1010" s="190"/>
      <c r="M1010" s="190"/>
      <c r="N1010" s="192"/>
    </row>
    <row r="1011" spans="1:15" s="61" customFormat="1" ht="12.75" customHeight="1">
      <c r="A1011" s="186"/>
      <c r="B1011" s="187"/>
      <c r="C1011" s="188"/>
      <c r="D1011" s="188"/>
      <c r="E1011" s="188"/>
      <c r="F1011" s="188"/>
      <c r="G1011" s="189"/>
      <c r="H1011" s="189"/>
      <c r="I1011" s="190"/>
      <c r="J1011" s="191"/>
      <c r="K1011" s="190"/>
      <c r="L1011" s="190"/>
      <c r="M1011" s="190"/>
      <c r="N1011" s="192"/>
    </row>
    <row r="1012" spans="1:15" s="61" customFormat="1" ht="12.75" customHeight="1">
      <c r="A1012" s="186"/>
      <c r="B1012" s="187"/>
      <c r="C1012" s="188"/>
      <c r="D1012" s="188"/>
      <c r="E1012" s="188"/>
      <c r="F1012" s="188"/>
      <c r="G1012" s="189"/>
      <c r="H1012" s="189"/>
      <c r="I1012" s="190"/>
      <c r="J1012" s="191"/>
      <c r="K1012" s="190"/>
      <c r="L1012" s="190"/>
      <c r="M1012" s="190"/>
      <c r="N1012" s="192"/>
    </row>
    <row r="1013" spans="1:15" s="61" customFormat="1" ht="12.75" customHeight="1">
      <c r="A1013" s="186"/>
      <c r="B1013" s="187"/>
      <c r="C1013" s="188"/>
      <c r="D1013" s="188"/>
      <c r="E1013" s="188"/>
      <c r="F1013" s="188"/>
      <c r="G1013" s="189"/>
      <c r="H1013" s="189"/>
      <c r="I1013" s="190"/>
      <c r="J1013" s="191"/>
      <c r="K1013" s="190"/>
      <c r="L1013" s="190"/>
      <c r="M1013" s="190"/>
      <c r="N1013" s="192"/>
    </row>
    <row r="1014" spans="1:15" s="61" customFormat="1" ht="12.75" customHeight="1">
      <c r="A1014" s="186"/>
      <c r="B1014" s="187"/>
      <c r="C1014" s="188"/>
      <c r="D1014" s="188"/>
      <c r="E1014" s="188"/>
      <c r="F1014" s="188"/>
      <c r="G1014" s="189"/>
      <c r="H1014" s="189"/>
      <c r="I1014" s="190"/>
      <c r="J1014" s="191"/>
      <c r="K1014" s="190"/>
      <c r="L1014" s="190"/>
      <c r="M1014" s="190"/>
      <c r="N1014" s="192"/>
    </row>
    <row r="1015" spans="1:15" s="61" customFormat="1" ht="12.75" customHeight="1">
      <c r="A1015" s="186"/>
      <c r="B1015" s="187"/>
      <c r="C1015" s="188"/>
      <c r="D1015" s="188"/>
      <c r="E1015" s="188"/>
      <c r="F1015" s="188"/>
      <c r="G1015" s="189"/>
      <c r="H1015" s="189"/>
      <c r="I1015" s="190"/>
      <c r="J1015" s="191"/>
      <c r="K1015" s="190"/>
      <c r="L1015" s="190"/>
      <c r="M1015" s="190"/>
      <c r="N1015" s="192"/>
    </row>
    <row r="1016" spans="1:15" s="61" customFormat="1" ht="12.75" customHeight="1">
      <c r="A1016" s="186"/>
      <c r="B1016" s="187"/>
      <c r="C1016" s="188"/>
      <c r="D1016" s="188"/>
      <c r="E1016" s="188"/>
      <c r="F1016" s="188"/>
      <c r="G1016" s="189"/>
      <c r="H1016" s="189"/>
      <c r="I1016" s="190"/>
      <c r="J1016" s="191"/>
      <c r="K1016" s="190"/>
      <c r="L1016" s="190"/>
      <c r="M1016" s="190"/>
      <c r="N1016" s="192"/>
    </row>
    <row r="1017" spans="1:15" s="61" customFormat="1" ht="12.75" customHeight="1">
      <c r="A1017" s="186"/>
      <c r="B1017" s="187"/>
      <c r="C1017" s="188"/>
      <c r="D1017" s="188"/>
      <c r="E1017" s="188"/>
      <c r="F1017" s="188"/>
      <c r="G1017" s="189"/>
      <c r="H1017" s="189"/>
      <c r="I1017" s="190"/>
      <c r="J1017" s="191"/>
      <c r="K1017" s="190"/>
      <c r="L1017" s="190"/>
      <c r="M1017" s="190"/>
      <c r="N1017" s="192"/>
    </row>
    <row r="1018" spans="1:15" s="61" customFormat="1" ht="12.75" customHeight="1">
      <c r="A1018" s="186"/>
      <c r="B1018" s="187"/>
      <c r="C1018" s="188"/>
      <c r="D1018" s="188"/>
      <c r="E1018" s="188"/>
      <c r="F1018" s="188"/>
      <c r="G1018" s="189"/>
      <c r="H1018" s="189"/>
      <c r="I1018" s="190"/>
      <c r="J1018" s="191"/>
      <c r="K1018" s="190"/>
      <c r="L1018" s="190"/>
      <c r="M1018" s="190"/>
      <c r="N1018" s="192"/>
    </row>
    <row r="1019" spans="1:15" s="61" customFormat="1" ht="12.75" customHeight="1">
      <c r="A1019" s="186"/>
      <c r="B1019" s="187"/>
      <c r="C1019" s="188"/>
      <c r="D1019" s="188"/>
      <c r="E1019" s="188"/>
      <c r="F1019" s="188"/>
      <c r="G1019" s="189"/>
      <c r="H1019" s="189"/>
      <c r="I1019" s="190"/>
      <c r="J1019" s="191"/>
      <c r="K1019" s="190"/>
      <c r="L1019" s="190"/>
      <c r="M1019" s="190"/>
      <c r="N1019" s="192"/>
    </row>
    <row r="1020" spans="1:15" s="61" customFormat="1" ht="12.75" customHeight="1">
      <c r="A1020" s="186"/>
      <c r="B1020" s="187"/>
      <c r="C1020" s="188"/>
      <c r="D1020" s="188"/>
      <c r="E1020" s="188"/>
      <c r="F1020" s="188"/>
      <c r="G1020" s="189"/>
      <c r="H1020" s="189"/>
      <c r="I1020" s="190"/>
      <c r="J1020" s="191"/>
      <c r="K1020" s="190"/>
      <c r="L1020" s="190"/>
      <c r="M1020" s="190"/>
      <c r="N1020" s="192"/>
    </row>
    <row r="1021" spans="1:15" s="61" customFormat="1" ht="12.75" customHeight="1">
      <c r="A1021" s="186"/>
      <c r="B1021" s="187"/>
      <c r="C1021" s="188"/>
      <c r="D1021" s="188"/>
      <c r="E1021" s="188"/>
      <c r="F1021" s="188"/>
      <c r="G1021" s="189"/>
      <c r="H1021" s="189"/>
      <c r="I1021" s="190"/>
      <c r="J1021" s="191"/>
      <c r="K1021" s="190"/>
      <c r="L1021" s="190"/>
      <c r="M1021" s="190"/>
      <c r="N1021" s="192"/>
    </row>
    <row r="1022" spans="1:15" s="61" customFormat="1" ht="12.75" customHeight="1">
      <c r="A1022" s="186"/>
      <c r="B1022" s="187"/>
      <c r="C1022" s="188"/>
      <c r="D1022" s="188"/>
      <c r="E1022" s="188"/>
      <c r="F1022" s="188"/>
      <c r="G1022" s="189"/>
      <c r="H1022" s="189"/>
      <c r="I1022" s="190"/>
      <c r="J1022" s="191"/>
      <c r="K1022" s="190"/>
      <c r="L1022" s="190"/>
      <c r="M1022" s="190"/>
      <c r="N1022" s="192"/>
    </row>
    <row r="1023" spans="1:15" s="61" customFormat="1" ht="12.75" customHeight="1">
      <c r="A1023" s="186"/>
      <c r="B1023" s="187"/>
      <c r="C1023" s="188"/>
      <c r="D1023" s="188"/>
      <c r="E1023" s="188"/>
      <c r="F1023" s="188"/>
      <c r="G1023" s="189"/>
      <c r="H1023" s="189"/>
      <c r="I1023" s="190"/>
      <c r="J1023" s="191"/>
      <c r="K1023" s="190"/>
      <c r="L1023" s="190"/>
      <c r="M1023" s="190"/>
      <c r="N1023" s="192"/>
    </row>
    <row r="1024" spans="1:15" s="61" customFormat="1" ht="12.75" customHeight="1">
      <c r="A1024" s="186"/>
      <c r="B1024" s="187"/>
      <c r="C1024" s="188"/>
      <c r="D1024" s="188"/>
      <c r="E1024" s="188"/>
      <c r="F1024" s="188"/>
      <c r="G1024" s="189"/>
      <c r="H1024" s="189"/>
      <c r="I1024" s="190"/>
      <c r="J1024" s="191"/>
      <c r="K1024" s="190"/>
      <c r="L1024" s="190"/>
      <c r="M1024" s="190"/>
      <c r="N1024" s="192"/>
    </row>
    <row r="1025" spans="1:14" s="61" customFormat="1" ht="12.75" customHeight="1">
      <c r="A1025" s="186"/>
      <c r="B1025" s="187"/>
      <c r="C1025" s="188"/>
      <c r="D1025" s="188"/>
      <c r="E1025" s="188"/>
      <c r="F1025" s="188"/>
      <c r="G1025" s="189"/>
      <c r="H1025" s="189"/>
      <c r="I1025" s="190"/>
      <c r="J1025" s="191"/>
      <c r="K1025" s="190"/>
      <c r="L1025" s="190"/>
      <c r="M1025" s="190"/>
      <c r="N1025" s="192"/>
    </row>
    <row r="1026" spans="1:14" s="61" customFormat="1" ht="12.75" customHeight="1">
      <c r="A1026" s="186"/>
      <c r="B1026" s="187"/>
      <c r="C1026" s="188"/>
      <c r="D1026" s="188"/>
      <c r="E1026" s="188"/>
      <c r="F1026" s="188"/>
      <c r="G1026" s="189"/>
      <c r="H1026" s="189"/>
      <c r="I1026" s="190"/>
      <c r="J1026" s="191"/>
      <c r="K1026" s="190"/>
      <c r="L1026" s="190"/>
      <c r="M1026" s="190"/>
      <c r="N1026" s="192"/>
    </row>
    <row r="1027" spans="1:14" s="61" customFormat="1" ht="12.75" customHeight="1">
      <c r="A1027" s="186"/>
      <c r="B1027" s="187"/>
      <c r="C1027" s="188"/>
      <c r="D1027" s="188"/>
      <c r="E1027" s="188"/>
      <c r="F1027" s="188"/>
      <c r="G1027" s="189"/>
      <c r="H1027" s="189"/>
      <c r="I1027" s="190"/>
      <c r="J1027" s="191"/>
      <c r="K1027" s="190"/>
      <c r="L1027" s="190"/>
      <c r="M1027" s="190"/>
      <c r="N1027" s="192"/>
    </row>
    <row r="1028" spans="1:14" s="61" customFormat="1" ht="12.75" customHeight="1">
      <c r="A1028" s="186"/>
      <c r="B1028" s="187"/>
      <c r="C1028" s="188"/>
      <c r="D1028" s="188"/>
      <c r="E1028" s="188"/>
      <c r="F1028" s="188"/>
      <c r="G1028" s="189"/>
      <c r="H1028" s="189"/>
      <c r="I1028" s="190"/>
      <c r="J1028" s="191"/>
      <c r="K1028" s="190"/>
      <c r="L1028" s="190"/>
      <c r="M1028" s="190"/>
      <c r="N1028" s="192"/>
    </row>
    <row r="1029" spans="1:14" s="61" customFormat="1" ht="12.75" customHeight="1">
      <c r="A1029" s="186"/>
      <c r="B1029" s="187"/>
      <c r="C1029" s="188"/>
      <c r="D1029" s="188"/>
      <c r="E1029" s="188"/>
      <c r="F1029" s="188"/>
      <c r="G1029" s="189"/>
      <c r="H1029" s="189"/>
      <c r="I1029" s="190"/>
      <c r="J1029" s="191"/>
      <c r="K1029" s="190"/>
      <c r="L1029" s="190"/>
      <c r="M1029" s="190"/>
      <c r="N1029" s="192"/>
    </row>
    <row r="1030" spans="1:14" s="61" customFormat="1" ht="12.75" customHeight="1">
      <c r="A1030" s="186"/>
      <c r="B1030" s="187"/>
      <c r="C1030" s="188"/>
      <c r="D1030" s="188"/>
      <c r="E1030" s="188"/>
      <c r="F1030" s="188"/>
      <c r="G1030" s="189"/>
      <c r="H1030" s="189"/>
      <c r="I1030" s="190"/>
      <c r="J1030" s="191"/>
      <c r="K1030" s="190"/>
      <c r="L1030" s="190"/>
      <c r="M1030" s="190"/>
      <c r="N1030" s="192"/>
    </row>
    <row r="1031" spans="1:14" s="61" customFormat="1" ht="12.75" customHeight="1">
      <c r="A1031" s="186"/>
      <c r="B1031" s="187"/>
      <c r="C1031" s="188"/>
      <c r="D1031" s="188"/>
      <c r="E1031" s="188"/>
      <c r="F1031" s="188"/>
      <c r="G1031" s="189"/>
      <c r="H1031" s="189"/>
      <c r="I1031" s="190"/>
      <c r="J1031" s="191"/>
      <c r="K1031" s="190"/>
      <c r="L1031" s="190"/>
      <c r="M1031" s="190"/>
      <c r="N1031" s="192"/>
    </row>
    <row r="1032" spans="1:14" s="61" customFormat="1" ht="12.75" customHeight="1">
      <c r="A1032" s="186"/>
      <c r="B1032" s="187"/>
      <c r="C1032" s="188"/>
      <c r="D1032" s="188"/>
      <c r="E1032" s="188"/>
      <c r="F1032" s="188"/>
      <c r="G1032" s="189"/>
      <c r="H1032" s="189"/>
      <c r="I1032" s="190"/>
      <c r="J1032" s="191"/>
      <c r="K1032" s="190"/>
      <c r="L1032" s="190"/>
      <c r="M1032" s="190"/>
      <c r="N1032" s="192"/>
    </row>
    <row r="1033" spans="1:14" s="61" customFormat="1" ht="12.75" customHeight="1">
      <c r="A1033" s="186"/>
      <c r="B1033" s="187"/>
      <c r="C1033" s="188"/>
      <c r="D1033" s="188"/>
      <c r="E1033" s="188"/>
      <c r="F1033" s="188"/>
      <c r="G1033" s="189"/>
      <c r="H1033" s="189"/>
      <c r="I1033" s="190"/>
      <c r="J1033" s="191"/>
      <c r="K1033" s="190"/>
      <c r="L1033" s="190"/>
      <c r="M1033" s="190"/>
      <c r="N1033" s="192"/>
    </row>
    <row r="1034" spans="1:14" s="61" customFormat="1" ht="12.75" customHeight="1">
      <c r="A1034" s="186"/>
      <c r="B1034" s="187"/>
      <c r="C1034" s="188"/>
      <c r="D1034" s="188"/>
      <c r="E1034" s="188"/>
      <c r="F1034" s="188"/>
      <c r="G1034" s="189"/>
      <c r="H1034" s="189"/>
      <c r="I1034" s="190"/>
      <c r="J1034" s="191"/>
      <c r="K1034" s="190"/>
      <c r="L1034" s="190"/>
      <c r="M1034" s="190"/>
      <c r="N1034" s="192"/>
    </row>
    <row r="1035" spans="1:14" s="61" customFormat="1" ht="12.75" customHeight="1">
      <c r="A1035" s="186"/>
      <c r="B1035" s="187"/>
      <c r="C1035" s="188"/>
      <c r="D1035" s="188"/>
      <c r="E1035" s="188"/>
      <c r="F1035" s="188"/>
      <c r="G1035" s="189"/>
      <c r="H1035" s="189"/>
      <c r="I1035" s="190"/>
      <c r="J1035" s="191"/>
      <c r="K1035" s="190"/>
      <c r="L1035" s="190"/>
      <c r="M1035" s="190"/>
      <c r="N1035" s="192"/>
    </row>
    <row r="1036" spans="1:14" s="61" customFormat="1" ht="12.75" customHeight="1">
      <c r="A1036" s="186"/>
      <c r="B1036" s="187"/>
      <c r="C1036" s="188"/>
      <c r="D1036" s="188"/>
      <c r="E1036" s="188"/>
      <c r="F1036" s="188"/>
      <c r="G1036" s="189"/>
      <c r="H1036" s="189"/>
      <c r="I1036" s="190"/>
      <c r="J1036" s="191"/>
      <c r="K1036" s="190"/>
      <c r="L1036" s="190"/>
      <c r="M1036" s="190"/>
      <c r="N1036" s="192"/>
    </row>
    <row r="1037" spans="1:14" s="61" customFormat="1" ht="12.75" customHeight="1">
      <c r="A1037" s="186"/>
      <c r="B1037" s="187"/>
      <c r="C1037" s="188"/>
      <c r="D1037" s="188"/>
      <c r="E1037" s="188"/>
      <c r="F1037" s="188"/>
      <c r="G1037" s="189"/>
      <c r="H1037" s="189"/>
      <c r="I1037" s="190"/>
      <c r="J1037" s="191"/>
      <c r="K1037" s="190"/>
      <c r="L1037" s="190"/>
      <c r="M1037" s="190"/>
      <c r="N1037" s="192"/>
    </row>
    <row r="1038" spans="1:14" s="61" customFormat="1" ht="12.75" customHeight="1">
      <c r="A1038" s="186"/>
      <c r="B1038" s="187"/>
      <c r="C1038" s="188"/>
      <c r="D1038" s="188"/>
      <c r="E1038" s="188"/>
      <c r="F1038" s="188"/>
      <c r="G1038" s="189"/>
      <c r="H1038" s="189"/>
      <c r="I1038" s="190"/>
      <c r="J1038" s="191"/>
      <c r="K1038" s="190"/>
      <c r="L1038" s="190"/>
      <c r="M1038" s="190"/>
      <c r="N1038" s="192"/>
    </row>
    <row r="1039" spans="1:14" s="61" customFormat="1" ht="12.75" customHeight="1">
      <c r="A1039" s="186"/>
      <c r="B1039" s="187"/>
      <c r="C1039" s="188"/>
      <c r="D1039" s="188"/>
      <c r="E1039" s="188"/>
      <c r="F1039" s="188"/>
      <c r="G1039" s="189"/>
      <c r="H1039" s="189"/>
      <c r="I1039" s="190"/>
      <c r="J1039" s="191"/>
      <c r="K1039" s="190"/>
      <c r="L1039" s="190"/>
      <c r="M1039" s="190"/>
      <c r="N1039" s="192"/>
    </row>
    <row r="1040" spans="1:14" s="61" customFormat="1" ht="12.75" customHeight="1">
      <c r="A1040" s="186"/>
      <c r="B1040" s="187"/>
      <c r="C1040" s="188"/>
      <c r="D1040" s="188"/>
      <c r="E1040" s="188"/>
      <c r="F1040" s="188"/>
      <c r="G1040" s="189"/>
      <c r="H1040" s="189"/>
      <c r="I1040" s="190"/>
      <c r="J1040" s="191"/>
      <c r="K1040" s="190"/>
      <c r="L1040" s="190"/>
      <c r="M1040" s="190"/>
      <c r="N1040" s="192"/>
    </row>
    <row r="1041" spans="1:14" s="61" customFormat="1" ht="12.75" customHeight="1">
      <c r="A1041" s="186"/>
      <c r="B1041" s="187"/>
      <c r="C1041" s="188"/>
      <c r="D1041" s="188"/>
      <c r="E1041" s="188"/>
      <c r="F1041" s="188"/>
      <c r="G1041" s="189"/>
      <c r="H1041" s="189"/>
      <c r="I1041" s="190"/>
      <c r="J1041" s="191"/>
      <c r="K1041" s="190"/>
      <c r="L1041" s="190"/>
      <c r="M1041" s="190"/>
      <c r="N1041" s="192"/>
    </row>
    <row r="1042" spans="1:14" s="61" customFormat="1" ht="12.75" customHeight="1">
      <c r="A1042" s="186"/>
      <c r="B1042" s="187"/>
      <c r="C1042" s="188"/>
      <c r="D1042" s="188"/>
      <c r="E1042" s="188"/>
      <c r="F1042" s="188"/>
      <c r="G1042" s="189"/>
      <c r="H1042" s="189"/>
      <c r="I1042" s="190"/>
      <c r="J1042" s="191"/>
      <c r="K1042" s="190"/>
      <c r="L1042" s="190"/>
      <c r="M1042" s="190"/>
      <c r="N1042" s="192"/>
    </row>
    <row r="1043" spans="1:14" s="61" customFormat="1" ht="12.75" customHeight="1">
      <c r="A1043" s="186"/>
      <c r="B1043" s="187"/>
      <c r="C1043" s="188"/>
      <c r="D1043" s="188"/>
      <c r="E1043" s="188"/>
      <c r="F1043" s="188"/>
      <c r="G1043" s="189"/>
      <c r="H1043" s="189"/>
      <c r="I1043" s="190"/>
      <c r="J1043" s="191"/>
      <c r="K1043" s="190"/>
      <c r="L1043" s="190"/>
      <c r="M1043" s="190"/>
      <c r="N1043" s="192"/>
    </row>
    <row r="1044" spans="1:14" s="61" customFormat="1" ht="12.75" customHeight="1">
      <c r="A1044" s="186"/>
      <c r="B1044" s="187"/>
      <c r="C1044" s="188"/>
      <c r="D1044" s="188"/>
      <c r="E1044" s="188"/>
      <c r="F1044" s="188"/>
      <c r="G1044" s="189"/>
      <c r="H1044" s="189"/>
      <c r="I1044" s="190"/>
      <c r="J1044" s="191"/>
      <c r="K1044" s="190"/>
      <c r="L1044" s="190"/>
      <c r="M1044" s="190"/>
      <c r="N1044" s="192"/>
    </row>
    <row r="1045" spans="1:14" s="61" customFormat="1" ht="12.75" customHeight="1">
      <c r="A1045" s="186"/>
      <c r="B1045" s="187"/>
      <c r="C1045" s="188"/>
      <c r="D1045" s="188"/>
      <c r="E1045" s="188"/>
      <c r="F1045" s="188"/>
      <c r="G1045" s="189"/>
      <c r="H1045" s="189"/>
      <c r="I1045" s="190"/>
      <c r="J1045" s="191"/>
      <c r="K1045" s="190"/>
      <c r="L1045" s="190"/>
      <c r="M1045" s="190"/>
      <c r="N1045" s="192"/>
    </row>
    <row r="1046" spans="1:14" s="61" customFormat="1" ht="12.75" customHeight="1">
      <c r="A1046" s="186"/>
      <c r="B1046" s="187"/>
      <c r="C1046" s="188"/>
      <c r="D1046" s="188"/>
      <c r="E1046" s="188"/>
      <c r="F1046" s="188"/>
      <c r="G1046" s="189"/>
      <c r="H1046" s="189"/>
      <c r="I1046" s="190"/>
      <c r="J1046" s="191"/>
      <c r="K1046" s="190"/>
      <c r="L1046" s="190"/>
      <c r="M1046" s="190"/>
      <c r="N1046" s="192"/>
    </row>
    <row r="1047" spans="1:14" s="61" customFormat="1" ht="12.75" customHeight="1">
      <c r="A1047" s="186"/>
      <c r="B1047" s="187"/>
      <c r="C1047" s="188"/>
      <c r="D1047" s="188"/>
      <c r="E1047" s="188"/>
      <c r="F1047" s="188"/>
      <c r="G1047" s="189"/>
      <c r="H1047" s="189"/>
      <c r="I1047" s="190"/>
      <c r="J1047" s="191"/>
      <c r="K1047" s="190"/>
      <c r="L1047" s="190"/>
      <c r="M1047" s="190"/>
      <c r="N1047" s="192"/>
    </row>
    <row r="1048" spans="1:14" s="61" customFormat="1" ht="12.75" customHeight="1">
      <c r="A1048" s="186"/>
      <c r="B1048" s="187"/>
      <c r="C1048" s="188"/>
      <c r="D1048" s="188"/>
      <c r="E1048" s="188"/>
      <c r="F1048" s="188"/>
      <c r="G1048" s="189"/>
      <c r="H1048" s="189"/>
      <c r="I1048" s="190"/>
      <c r="J1048" s="191"/>
      <c r="K1048" s="190"/>
      <c r="L1048" s="190"/>
      <c r="M1048" s="190"/>
      <c r="N1048" s="192"/>
    </row>
    <row r="1049" spans="1:14" s="61" customFormat="1" ht="12.75" customHeight="1">
      <c r="A1049" s="186"/>
      <c r="B1049" s="187"/>
      <c r="C1049" s="188"/>
      <c r="D1049" s="188"/>
      <c r="E1049" s="188"/>
      <c r="F1049" s="188"/>
      <c r="G1049" s="189"/>
      <c r="H1049" s="189"/>
      <c r="I1049" s="190"/>
      <c r="J1049" s="191"/>
      <c r="K1049" s="190"/>
      <c r="L1049" s="190"/>
      <c r="M1049" s="190"/>
      <c r="N1049" s="192"/>
    </row>
    <row r="1050" spans="1:14" s="61" customFormat="1" ht="12.75" customHeight="1">
      <c r="A1050" s="186"/>
      <c r="B1050" s="187"/>
      <c r="C1050" s="188"/>
      <c r="D1050" s="188"/>
      <c r="E1050" s="188"/>
      <c r="F1050" s="188"/>
      <c r="G1050" s="189"/>
      <c r="H1050" s="189"/>
      <c r="I1050" s="190"/>
      <c r="J1050" s="191"/>
      <c r="K1050" s="190"/>
      <c r="L1050" s="190"/>
      <c r="M1050" s="190"/>
      <c r="N1050" s="192"/>
    </row>
    <row r="1051" spans="1:14" s="61" customFormat="1" ht="12.75" customHeight="1">
      <c r="A1051" s="186"/>
      <c r="B1051" s="187"/>
      <c r="C1051" s="188"/>
      <c r="D1051" s="188"/>
      <c r="E1051" s="188"/>
      <c r="F1051" s="188"/>
      <c r="G1051" s="189"/>
      <c r="H1051" s="189"/>
      <c r="I1051" s="190"/>
      <c r="J1051" s="191"/>
      <c r="K1051" s="190"/>
      <c r="L1051" s="190"/>
      <c r="M1051" s="190"/>
      <c r="N1051" s="192"/>
    </row>
    <row r="1052" spans="1:14" s="61" customFormat="1" ht="12.75" customHeight="1">
      <c r="A1052" s="186"/>
      <c r="B1052" s="187"/>
      <c r="C1052" s="188"/>
      <c r="D1052" s="188"/>
      <c r="E1052" s="188"/>
      <c r="F1052" s="188"/>
      <c r="G1052" s="189"/>
      <c r="H1052" s="189"/>
      <c r="I1052" s="190"/>
      <c r="J1052" s="191"/>
      <c r="K1052" s="190"/>
      <c r="L1052" s="190"/>
      <c r="M1052" s="190"/>
      <c r="N1052" s="192"/>
    </row>
    <row r="1053" spans="1:14" s="61" customFormat="1" ht="12.75" customHeight="1">
      <c r="A1053" s="186"/>
      <c r="B1053" s="187"/>
      <c r="C1053" s="188"/>
      <c r="D1053" s="188"/>
      <c r="E1053" s="188"/>
      <c r="F1053" s="188"/>
      <c r="G1053" s="189"/>
      <c r="H1053" s="189"/>
      <c r="I1053" s="190"/>
      <c r="J1053" s="191"/>
      <c r="K1053" s="190"/>
      <c r="L1053" s="190"/>
      <c r="M1053" s="190"/>
      <c r="N1053" s="192"/>
    </row>
    <row r="1054" spans="1:14" s="61" customFormat="1" ht="12.75" customHeight="1">
      <c r="A1054" s="186"/>
      <c r="B1054" s="187"/>
      <c r="C1054" s="188"/>
      <c r="D1054" s="188"/>
      <c r="E1054" s="188"/>
      <c r="F1054" s="188"/>
      <c r="G1054" s="189"/>
      <c r="H1054" s="189"/>
      <c r="I1054" s="190"/>
      <c r="J1054" s="191"/>
      <c r="K1054" s="190"/>
      <c r="L1054" s="190"/>
      <c r="M1054" s="190"/>
      <c r="N1054" s="192"/>
    </row>
    <row r="1055" spans="1:14" s="61" customFormat="1" ht="12.75" customHeight="1">
      <c r="A1055" s="186"/>
      <c r="B1055" s="187"/>
      <c r="C1055" s="188"/>
      <c r="D1055" s="188"/>
      <c r="E1055" s="188"/>
      <c r="F1055" s="188"/>
      <c r="G1055" s="189"/>
      <c r="H1055" s="189"/>
      <c r="I1055" s="190"/>
      <c r="J1055" s="191"/>
      <c r="K1055" s="190"/>
      <c r="L1055" s="190"/>
      <c r="M1055" s="190"/>
      <c r="N1055" s="192"/>
    </row>
    <row r="1056" spans="1:14" s="61" customFormat="1" ht="12" customHeight="1">
      <c r="A1056" s="186"/>
      <c r="B1056" s="187"/>
      <c r="C1056" s="188"/>
      <c r="D1056" s="188"/>
      <c r="E1056" s="188"/>
      <c r="F1056" s="188"/>
      <c r="G1056" s="189"/>
      <c r="H1056" s="189"/>
      <c r="I1056" s="190"/>
      <c r="J1056" s="191"/>
      <c r="K1056" s="190"/>
      <c r="L1056" s="190"/>
      <c r="M1056" s="190"/>
      <c r="N1056" s="192"/>
    </row>
    <row r="1057" spans="1:14" s="61" customFormat="1" ht="12" customHeight="1">
      <c r="A1057" s="186"/>
      <c r="B1057" s="187"/>
      <c r="C1057" s="188"/>
      <c r="D1057" s="188"/>
      <c r="E1057" s="188"/>
      <c r="F1057" s="188"/>
      <c r="G1057" s="189"/>
      <c r="H1057" s="189"/>
      <c r="I1057" s="190"/>
      <c r="J1057" s="191"/>
      <c r="K1057" s="190"/>
      <c r="L1057" s="190"/>
      <c r="M1057" s="190"/>
      <c r="N1057" s="192"/>
    </row>
    <row r="1058" spans="1:14" s="61" customFormat="1" ht="12" customHeight="1">
      <c r="A1058" s="186"/>
      <c r="B1058" s="187"/>
      <c r="C1058" s="188"/>
      <c r="D1058" s="188"/>
      <c r="E1058" s="188"/>
      <c r="F1058" s="188"/>
      <c r="G1058" s="189"/>
      <c r="H1058" s="189"/>
      <c r="I1058" s="190"/>
      <c r="J1058" s="191"/>
      <c r="K1058" s="190"/>
      <c r="L1058" s="190"/>
      <c r="M1058" s="190"/>
      <c r="N1058" s="192"/>
    </row>
    <row r="1059" spans="1:14" s="61" customFormat="1" ht="12" customHeight="1">
      <c r="A1059" s="186"/>
      <c r="B1059" s="187"/>
      <c r="C1059" s="188"/>
      <c r="D1059" s="188"/>
      <c r="E1059" s="188"/>
      <c r="F1059" s="188"/>
      <c r="G1059" s="189"/>
      <c r="H1059" s="189"/>
      <c r="I1059" s="190"/>
      <c r="J1059" s="191"/>
      <c r="K1059" s="190"/>
      <c r="L1059" s="190"/>
      <c r="M1059" s="190"/>
      <c r="N1059" s="192"/>
    </row>
    <row r="1060" spans="1:14" s="61" customFormat="1" ht="12" customHeight="1">
      <c r="A1060" s="186"/>
      <c r="B1060" s="187"/>
      <c r="C1060" s="188"/>
      <c r="D1060" s="188"/>
      <c r="E1060" s="188"/>
      <c r="F1060" s="188"/>
      <c r="G1060" s="189"/>
      <c r="H1060" s="189"/>
      <c r="I1060" s="190"/>
      <c r="J1060" s="191"/>
      <c r="K1060" s="190"/>
      <c r="L1060" s="190"/>
      <c r="M1060" s="190"/>
      <c r="N1060" s="192"/>
    </row>
    <row r="1061" spans="1:14" s="61" customFormat="1" ht="12" customHeight="1">
      <c r="A1061" s="186"/>
      <c r="B1061" s="187"/>
      <c r="C1061" s="188"/>
      <c r="D1061" s="188"/>
      <c r="E1061" s="188"/>
      <c r="F1061" s="188"/>
      <c r="G1061" s="189"/>
      <c r="H1061" s="189"/>
      <c r="I1061" s="190"/>
      <c r="J1061" s="191"/>
      <c r="K1061" s="190"/>
      <c r="L1061" s="190"/>
      <c r="M1061" s="190"/>
      <c r="N1061" s="192"/>
    </row>
    <row r="1062" spans="1:14" s="61" customFormat="1" ht="12" customHeight="1">
      <c r="A1062" s="186"/>
      <c r="B1062" s="187"/>
      <c r="C1062" s="188"/>
      <c r="D1062" s="188"/>
      <c r="E1062" s="188"/>
      <c r="F1062" s="188"/>
      <c r="G1062" s="189"/>
      <c r="H1062" s="189"/>
      <c r="I1062" s="190"/>
      <c r="J1062" s="191"/>
      <c r="K1062" s="190"/>
      <c r="L1062" s="190"/>
      <c r="M1062" s="190"/>
      <c r="N1062" s="192"/>
    </row>
    <row r="1063" spans="1:14" s="61" customFormat="1" ht="12" customHeight="1">
      <c r="A1063" s="186"/>
      <c r="B1063" s="187"/>
      <c r="C1063" s="188"/>
      <c r="D1063" s="188"/>
      <c r="E1063" s="188"/>
      <c r="F1063" s="188"/>
      <c r="G1063" s="189"/>
      <c r="H1063" s="189"/>
      <c r="I1063" s="190"/>
      <c r="J1063" s="191"/>
      <c r="K1063" s="190"/>
      <c r="L1063" s="190"/>
      <c r="M1063" s="190"/>
      <c r="N1063" s="192"/>
    </row>
    <row r="1064" spans="1:14" s="61" customFormat="1" ht="12" customHeight="1">
      <c r="A1064" s="186"/>
      <c r="B1064" s="187"/>
      <c r="C1064" s="188"/>
      <c r="D1064" s="188"/>
      <c r="E1064" s="188"/>
      <c r="F1064" s="188"/>
      <c r="G1064" s="189"/>
      <c r="H1064" s="189"/>
      <c r="I1064" s="190"/>
      <c r="J1064" s="191"/>
      <c r="K1064" s="190"/>
      <c r="L1064" s="190"/>
      <c r="M1064" s="190"/>
      <c r="N1064" s="192"/>
    </row>
    <row r="1065" spans="1:14" s="61" customFormat="1" ht="12" customHeight="1">
      <c r="A1065" s="186"/>
      <c r="B1065" s="187"/>
      <c r="C1065" s="188"/>
      <c r="D1065" s="188"/>
      <c r="E1065" s="188"/>
      <c r="F1065" s="188"/>
      <c r="G1065" s="189"/>
      <c r="H1065" s="189"/>
      <c r="I1065" s="190"/>
      <c r="J1065" s="191"/>
      <c r="K1065" s="190"/>
      <c r="L1065" s="190"/>
      <c r="M1065" s="190"/>
      <c r="N1065" s="192"/>
    </row>
    <row r="1066" spans="1:14" s="61" customFormat="1" ht="12" customHeight="1">
      <c r="A1066" s="186"/>
      <c r="B1066" s="187"/>
      <c r="C1066" s="188"/>
      <c r="D1066" s="188"/>
      <c r="E1066" s="188"/>
      <c r="F1066" s="188"/>
      <c r="G1066" s="189"/>
      <c r="H1066" s="189"/>
      <c r="I1066" s="190"/>
      <c r="J1066" s="191"/>
      <c r="K1066" s="190"/>
      <c r="L1066" s="190"/>
      <c r="M1066" s="190"/>
      <c r="N1066" s="192"/>
    </row>
    <row r="1067" spans="1:14" s="61" customFormat="1" ht="12" customHeight="1">
      <c r="A1067" s="186"/>
      <c r="B1067" s="187"/>
      <c r="C1067" s="188"/>
      <c r="D1067" s="188"/>
      <c r="E1067" s="188"/>
      <c r="F1067" s="188"/>
      <c r="G1067" s="189"/>
      <c r="H1067" s="189"/>
      <c r="I1067" s="190"/>
      <c r="J1067" s="191"/>
      <c r="K1067" s="190"/>
      <c r="L1067" s="190"/>
      <c r="M1067" s="190"/>
      <c r="N1067" s="192"/>
    </row>
    <row r="1068" spans="1:14" s="61" customFormat="1" ht="12" customHeight="1">
      <c r="A1068" s="186"/>
      <c r="B1068" s="187"/>
      <c r="C1068" s="188"/>
      <c r="D1068" s="188"/>
      <c r="E1068" s="188"/>
      <c r="F1068" s="188"/>
      <c r="G1068" s="189"/>
      <c r="H1068" s="189"/>
      <c r="I1068" s="190"/>
      <c r="J1068" s="191"/>
      <c r="K1068" s="190"/>
      <c r="L1068" s="190"/>
      <c r="M1068" s="190"/>
      <c r="N1068" s="192"/>
    </row>
    <row r="1069" spans="1:14" s="61" customFormat="1" ht="12" customHeight="1">
      <c r="A1069" s="186"/>
      <c r="B1069" s="187"/>
      <c r="C1069" s="188"/>
      <c r="D1069" s="188"/>
      <c r="E1069" s="188"/>
      <c r="F1069" s="188"/>
      <c r="G1069" s="189"/>
      <c r="H1069" s="189"/>
      <c r="I1069" s="190"/>
      <c r="J1069" s="191"/>
      <c r="K1069" s="190"/>
      <c r="L1069" s="190"/>
      <c r="M1069" s="190"/>
      <c r="N1069" s="192"/>
    </row>
    <row r="1070" spans="1:14" s="61" customFormat="1" ht="12" customHeight="1">
      <c r="A1070" s="186"/>
      <c r="B1070" s="187"/>
      <c r="C1070" s="188"/>
      <c r="D1070" s="188"/>
      <c r="E1070" s="188"/>
      <c r="F1070" s="188"/>
      <c r="G1070" s="189"/>
      <c r="H1070" s="189"/>
      <c r="I1070" s="190"/>
      <c r="J1070" s="191"/>
      <c r="K1070" s="190"/>
      <c r="L1070" s="190"/>
      <c r="M1070" s="190"/>
      <c r="N1070" s="192"/>
    </row>
    <row r="1071" spans="1:14" s="61" customFormat="1" ht="12" customHeight="1">
      <c r="A1071" s="186"/>
      <c r="B1071" s="187"/>
      <c r="C1071" s="188"/>
      <c r="D1071" s="188"/>
      <c r="E1071" s="188"/>
      <c r="F1071" s="188"/>
      <c r="G1071" s="189"/>
      <c r="H1071" s="189"/>
      <c r="I1071" s="190"/>
      <c r="J1071" s="191"/>
      <c r="K1071" s="190"/>
      <c r="L1071" s="190"/>
      <c r="M1071" s="190"/>
      <c r="N1071" s="192"/>
    </row>
    <row r="1072" spans="1:14" s="61" customFormat="1" ht="12" customHeight="1">
      <c r="A1072" s="186"/>
      <c r="B1072" s="187"/>
      <c r="C1072" s="188"/>
      <c r="D1072" s="188"/>
      <c r="E1072" s="188"/>
      <c r="F1072" s="188"/>
      <c r="G1072" s="189"/>
      <c r="H1072" s="189"/>
      <c r="I1072" s="190"/>
      <c r="J1072" s="191"/>
      <c r="K1072" s="190"/>
      <c r="L1072" s="190"/>
      <c r="M1072" s="190"/>
      <c r="N1072" s="192"/>
    </row>
    <row r="1073" spans="1:14" s="61" customFormat="1" ht="12" customHeight="1">
      <c r="A1073" s="186"/>
      <c r="B1073" s="187"/>
      <c r="C1073" s="188"/>
      <c r="D1073" s="188"/>
      <c r="E1073" s="188"/>
      <c r="F1073" s="188"/>
      <c r="G1073" s="189"/>
      <c r="H1073" s="189"/>
      <c r="I1073" s="190"/>
      <c r="J1073" s="191"/>
      <c r="K1073" s="190"/>
      <c r="L1073" s="190"/>
      <c r="M1073" s="190"/>
      <c r="N1073" s="192"/>
    </row>
    <row r="1074" spans="1:14" s="61" customFormat="1" ht="12" customHeight="1">
      <c r="A1074" s="186"/>
      <c r="B1074" s="187"/>
      <c r="C1074" s="188"/>
      <c r="D1074" s="188"/>
      <c r="E1074" s="188"/>
      <c r="F1074" s="188"/>
      <c r="G1074" s="189"/>
      <c r="H1074" s="189"/>
      <c r="I1074" s="190"/>
      <c r="J1074" s="191"/>
      <c r="K1074" s="190"/>
      <c r="L1074" s="190"/>
      <c r="M1074" s="190"/>
      <c r="N1074" s="192"/>
    </row>
    <row r="1075" spans="1:14" s="61" customFormat="1" ht="12" customHeight="1">
      <c r="A1075" s="186"/>
      <c r="B1075" s="187"/>
      <c r="C1075" s="188"/>
      <c r="D1075" s="188"/>
      <c r="E1075" s="188"/>
      <c r="F1075" s="188"/>
      <c r="G1075" s="189"/>
      <c r="H1075" s="189"/>
      <c r="I1075" s="190"/>
      <c r="J1075" s="191"/>
      <c r="K1075" s="190"/>
      <c r="L1075" s="190"/>
      <c r="M1075" s="190"/>
      <c r="N1075" s="192"/>
    </row>
    <row r="1076" spans="1:14" s="61" customFormat="1" ht="12" customHeight="1">
      <c r="A1076" s="186"/>
      <c r="B1076" s="187"/>
      <c r="C1076" s="188"/>
      <c r="D1076" s="188"/>
      <c r="E1076" s="188"/>
      <c r="F1076" s="188"/>
      <c r="G1076" s="189"/>
      <c r="H1076" s="189"/>
      <c r="I1076" s="190"/>
      <c r="J1076" s="191"/>
      <c r="K1076" s="190"/>
      <c r="L1076" s="190"/>
      <c r="M1076" s="190"/>
      <c r="N1076" s="192"/>
    </row>
    <row r="1077" spans="1:14" s="61" customFormat="1" ht="12" customHeight="1">
      <c r="A1077" s="186"/>
      <c r="B1077" s="187"/>
      <c r="C1077" s="188"/>
      <c r="D1077" s="188"/>
      <c r="E1077" s="188"/>
      <c r="F1077" s="188"/>
      <c r="G1077" s="189"/>
      <c r="H1077" s="189"/>
      <c r="I1077" s="190"/>
      <c r="J1077" s="191"/>
      <c r="K1077" s="190"/>
      <c r="L1077" s="190"/>
      <c r="M1077" s="190"/>
      <c r="N1077" s="192"/>
    </row>
    <row r="1078" spans="1:14" s="61" customFormat="1" ht="12" customHeight="1">
      <c r="A1078" s="186"/>
      <c r="B1078" s="187"/>
      <c r="C1078" s="188"/>
      <c r="D1078" s="188"/>
      <c r="E1078" s="188"/>
      <c r="F1078" s="188"/>
      <c r="G1078" s="189"/>
      <c r="H1078" s="189"/>
      <c r="I1078" s="190"/>
      <c r="J1078" s="191"/>
      <c r="K1078" s="190"/>
      <c r="L1078" s="190"/>
      <c r="M1078" s="190"/>
      <c r="N1078" s="192"/>
    </row>
    <row r="1079" spans="1:14" s="61" customFormat="1" ht="12" customHeight="1">
      <c r="A1079" s="186"/>
      <c r="B1079" s="187"/>
      <c r="C1079" s="188"/>
      <c r="D1079" s="188"/>
      <c r="E1079" s="188"/>
      <c r="F1079" s="188"/>
      <c r="G1079" s="189"/>
      <c r="H1079" s="189"/>
      <c r="I1079" s="190"/>
      <c r="J1079" s="191"/>
      <c r="K1079" s="190"/>
      <c r="L1079" s="190"/>
      <c r="M1079" s="190"/>
      <c r="N1079" s="192"/>
    </row>
    <row r="1080" spans="1:14" s="61" customFormat="1" ht="12" customHeight="1">
      <c r="A1080" s="186"/>
      <c r="B1080" s="187"/>
      <c r="C1080" s="188"/>
      <c r="D1080" s="188"/>
      <c r="E1080" s="188"/>
      <c r="F1080" s="188"/>
      <c r="G1080" s="189"/>
      <c r="H1080" s="189"/>
      <c r="I1080" s="190"/>
      <c r="J1080" s="191"/>
      <c r="K1080" s="190"/>
      <c r="L1080" s="190"/>
      <c r="M1080" s="190"/>
      <c r="N1080" s="192"/>
    </row>
    <row r="1081" spans="1:14" s="61" customFormat="1" ht="12" customHeight="1">
      <c r="A1081" s="186"/>
      <c r="B1081" s="187"/>
      <c r="C1081" s="188"/>
      <c r="D1081" s="188"/>
      <c r="E1081" s="188"/>
      <c r="F1081" s="188"/>
      <c r="G1081" s="189"/>
      <c r="H1081" s="189"/>
      <c r="I1081" s="190"/>
      <c r="J1081" s="191"/>
      <c r="K1081" s="190"/>
      <c r="L1081" s="190"/>
      <c r="M1081" s="190"/>
      <c r="N1081" s="192"/>
    </row>
    <row r="1082" spans="1:14" s="61" customFormat="1" ht="12" customHeight="1">
      <c r="A1082" s="186"/>
      <c r="B1082" s="187"/>
      <c r="C1082" s="188"/>
      <c r="D1082" s="188"/>
      <c r="E1082" s="188"/>
      <c r="F1082" s="188"/>
      <c r="G1082" s="189"/>
      <c r="H1082" s="189"/>
      <c r="I1082" s="190"/>
      <c r="J1082" s="191"/>
      <c r="K1082" s="190"/>
      <c r="L1082" s="190"/>
      <c r="M1082" s="190"/>
      <c r="N1082" s="192"/>
    </row>
    <row r="1083" spans="1:14" s="61" customFormat="1" ht="12" customHeight="1">
      <c r="A1083" s="186"/>
      <c r="B1083" s="187"/>
      <c r="C1083" s="188"/>
      <c r="D1083" s="188"/>
      <c r="E1083" s="188"/>
      <c r="F1083" s="188"/>
      <c r="G1083" s="189"/>
      <c r="H1083" s="189"/>
      <c r="I1083" s="190"/>
      <c r="J1083" s="191"/>
      <c r="K1083" s="190"/>
      <c r="L1083" s="190"/>
      <c r="M1083" s="190"/>
      <c r="N1083" s="192"/>
    </row>
    <row r="1084" spans="1:14" s="61" customFormat="1" ht="12" customHeight="1">
      <c r="A1084" s="186"/>
      <c r="B1084" s="187"/>
      <c r="C1084" s="188"/>
      <c r="D1084" s="188"/>
      <c r="E1084" s="188"/>
      <c r="F1084" s="188"/>
      <c r="G1084" s="189"/>
      <c r="H1084" s="189"/>
      <c r="I1084" s="190"/>
      <c r="J1084" s="191"/>
      <c r="K1084" s="190"/>
      <c r="L1084" s="190"/>
      <c r="M1084" s="190"/>
      <c r="N1084" s="192"/>
    </row>
    <row r="1085" spans="1:14" s="61" customFormat="1" ht="12" customHeight="1">
      <c r="A1085" s="186"/>
      <c r="B1085" s="187"/>
      <c r="C1085" s="188"/>
      <c r="D1085" s="188"/>
      <c r="E1085" s="188"/>
      <c r="F1085" s="188"/>
      <c r="G1085" s="189"/>
      <c r="H1085" s="189"/>
      <c r="I1085" s="190"/>
      <c r="J1085" s="191"/>
      <c r="K1085" s="190"/>
      <c r="L1085" s="190"/>
      <c r="M1085" s="190"/>
      <c r="N1085" s="192"/>
    </row>
    <row r="1086" spans="1:14" s="61" customFormat="1" ht="12" customHeight="1">
      <c r="A1086" s="186"/>
      <c r="B1086" s="187"/>
      <c r="C1086" s="188"/>
      <c r="D1086" s="188"/>
      <c r="E1086" s="188"/>
      <c r="F1086" s="188"/>
      <c r="G1086" s="189"/>
      <c r="H1086" s="189"/>
      <c r="I1086" s="190"/>
      <c r="J1086" s="191"/>
      <c r="K1086" s="190"/>
      <c r="L1086" s="190"/>
      <c r="M1086" s="190"/>
      <c r="N1086" s="192"/>
    </row>
    <row r="1087" spans="1:14" s="61" customFormat="1" ht="12" customHeight="1">
      <c r="A1087" s="186"/>
      <c r="B1087" s="187"/>
      <c r="C1087" s="188"/>
      <c r="D1087" s="188"/>
      <c r="E1087" s="188"/>
      <c r="F1087" s="188"/>
      <c r="G1087" s="189"/>
      <c r="H1087" s="189"/>
      <c r="I1087" s="190"/>
      <c r="J1087" s="191"/>
      <c r="K1087" s="190"/>
      <c r="L1087" s="190"/>
      <c r="M1087" s="190"/>
      <c r="N1087" s="192"/>
    </row>
    <row r="1088" spans="1:14" s="61" customFormat="1" ht="12" customHeight="1">
      <c r="A1088" s="186"/>
      <c r="B1088" s="187"/>
      <c r="C1088" s="188"/>
      <c r="D1088" s="188"/>
      <c r="E1088" s="188"/>
      <c r="F1088" s="188"/>
      <c r="G1088" s="189"/>
      <c r="H1088" s="189"/>
      <c r="I1088" s="190"/>
      <c r="J1088" s="191"/>
      <c r="K1088" s="190"/>
      <c r="L1088" s="190"/>
      <c r="M1088" s="190"/>
      <c r="N1088" s="192"/>
    </row>
    <row r="1089" spans="1:14" s="61" customFormat="1" ht="12" customHeight="1">
      <c r="A1089" s="186"/>
      <c r="B1089" s="187"/>
      <c r="C1089" s="188"/>
      <c r="D1089" s="188"/>
      <c r="E1089" s="188"/>
      <c r="F1089" s="188"/>
      <c r="G1089" s="189"/>
      <c r="H1089" s="189"/>
      <c r="I1089" s="190"/>
      <c r="J1089" s="191"/>
      <c r="K1089" s="190"/>
      <c r="L1089" s="190"/>
      <c r="M1089" s="190"/>
      <c r="N1089" s="192"/>
    </row>
    <row r="1090" spans="1:14" s="61" customFormat="1" ht="12" customHeight="1">
      <c r="A1090" s="186"/>
      <c r="B1090" s="187"/>
      <c r="C1090" s="188"/>
      <c r="D1090" s="188"/>
      <c r="E1090" s="188"/>
      <c r="F1090" s="188"/>
      <c r="G1090" s="189"/>
      <c r="H1090" s="189"/>
      <c r="I1090" s="190"/>
      <c r="J1090" s="191"/>
      <c r="K1090" s="190"/>
      <c r="L1090" s="190"/>
      <c r="M1090" s="190"/>
      <c r="N1090" s="192"/>
    </row>
    <row r="1091" spans="1:14" s="61" customFormat="1" ht="12" customHeight="1">
      <c r="A1091" s="186"/>
      <c r="B1091" s="187"/>
      <c r="C1091" s="188"/>
      <c r="D1091" s="188"/>
      <c r="E1091" s="188"/>
      <c r="F1091" s="188"/>
      <c r="G1091" s="189"/>
      <c r="H1091" s="189"/>
      <c r="I1091" s="190"/>
      <c r="J1091" s="191"/>
      <c r="K1091" s="190"/>
      <c r="L1091" s="190"/>
      <c r="M1091" s="190"/>
      <c r="N1091" s="192"/>
    </row>
    <row r="1092" spans="1:14" s="61" customFormat="1" ht="12" customHeight="1">
      <c r="A1092" s="186"/>
      <c r="B1092" s="187"/>
      <c r="C1092" s="188"/>
      <c r="D1092" s="188"/>
      <c r="E1092" s="188"/>
      <c r="F1092" s="188"/>
      <c r="G1092" s="189"/>
      <c r="H1092" s="189"/>
      <c r="I1092" s="190"/>
      <c r="J1092" s="191"/>
      <c r="K1092" s="190"/>
      <c r="L1092" s="190"/>
      <c r="M1092" s="190"/>
      <c r="N1092" s="192"/>
    </row>
    <row r="1093" spans="1:14" s="61" customFormat="1" ht="12" customHeight="1">
      <c r="A1093" s="186"/>
      <c r="B1093" s="187"/>
      <c r="C1093" s="188"/>
      <c r="D1093" s="188"/>
      <c r="E1093" s="188"/>
      <c r="F1093" s="188"/>
      <c r="G1093" s="189"/>
      <c r="H1093" s="189"/>
      <c r="I1093" s="190"/>
      <c r="J1093" s="191"/>
      <c r="K1093" s="190"/>
      <c r="L1093" s="190"/>
      <c r="M1093" s="190"/>
      <c r="N1093" s="192"/>
    </row>
    <row r="1094" spans="1:14" s="61" customFormat="1" ht="12" customHeight="1">
      <c r="A1094" s="186"/>
      <c r="B1094" s="187"/>
      <c r="C1094" s="188"/>
      <c r="D1094" s="188"/>
      <c r="E1094" s="188"/>
      <c r="F1094" s="188"/>
      <c r="G1094" s="189"/>
      <c r="H1094" s="189"/>
      <c r="I1094" s="190"/>
      <c r="J1094" s="191"/>
      <c r="K1094" s="190"/>
      <c r="L1094" s="190"/>
      <c r="M1094" s="190"/>
      <c r="N1094" s="192"/>
    </row>
    <row r="1095" spans="1:14" s="61" customFormat="1" ht="12" customHeight="1">
      <c r="A1095" s="186"/>
      <c r="B1095" s="187"/>
      <c r="C1095" s="188"/>
      <c r="D1095" s="188"/>
      <c r="E1095" s="188"/>
      <c r="F1095" s="188"/>
      <c r="G1095" s="189"/>
      <c r="H1095" s="189"/>
      <c r="I1095" s="190"/>
      <c r="J1095" s="191"/>
      <c r="K1095" s="190"/>
      <c r="L1095" s="190"/>
      <c r="M1095" s="190"/>
      <c r="N1095" s="192"/>
    </row>
    <row r="1096" spans="1:14" s="61" customFormat="1" ht="12" customHeight="1">
      <c r="A1096" s="186"/>
      <c r="B1096" s="187"/>
      <c r="C1096" s="188"/>
      <c r="D1096" s="188"/>
      <c r="E1096" s="188"/>
      <c r="F1096" s="188"/>
      <c r="G1096" s="189"/>
      <c r="H1096" s="189"/>
      <c r="I1096" s="190"/>
      <c r="J1096" s="191"/>
      <c r="K1096" s="190"/>
      <c r="L1096" s="190"/>
      <c r="M1096" s="190"/>
      <c r="N1096" s="192"/>
    </row>
    <row r="1097" spans="1:14" s="61" customFormat="1" ht="12" customHeight="1">
      <c r="A1097" s="186"/>
      <c r="B1097" s="187"/>
      <c r="C1097" s="188"/>
      <c r="D1097" s="188"/>
      <c r="E1097" s="188"/>
      <c r="F1097" s="188"/>
      <c r="G1097" s="189"/>
      <c r="H1097" s="189"/>
      <c r="I1097" s="190"/>
      <c r="J1097" s="191"/>
      <c r="K1097" s="190"/>
      <c r="L1097" s="190"/>
      <c r="M1097" s="190"/>
      <c r="N1097" s="192"/>
    </row>
    <row r="1098" spans="1:14" s="61" customFormat="1" ht="12" customHeight="1">
      <c r="A1098" s="186"/>
      <c r="B1098" s="187"/>
      <c r="C1098" s="188"/>
      <c r="D1098" s="188"/>
      <c r="E1098" s="188"/>
      <c r="F1098" s="188"/>
      <c r="G1098" s="189"/>
      <c r="H1098" s="189"/>
      <c r="I1098" s="190"/>
      <c r="J1098" s="191"/>
      <c r="K1098" s="190"/>
      <c r="L1098" s="190"/>
      <c r="M1098" s="190"/>
      <c r="N1098" s="192"/>
    </row>
    <row r="1099" spans="1:14" s="61" customFormat="1" ht="12" customHeight="1">
      <c r="A1099" s="186"/>
      <c r="B1099" s="187"/>
      <c r="C1099" s="188"/>
      <c r="D1099" s="188"/>
      <c r="E1099" s="188"/>
      <c r="F1099" s="188"/>
      <c r="G1099" s="189"/>
      <c r="H1099" s="189"/>
      <c r="I1099" s="190"/>
      <c r="J1099" s="191"/>
      <c r="K1099" s="190"/>
      <c r="L1099" s="190"/>
      <c r="M1099" s="190"/>
      <c r="N1099" s="192"/>
    </row>
    <row r="1100" spans="1:14" s="61" customFormat="1" ht="12" customHeight="1">
      <c r="A1100" s="186"/>
      <c r="B1100" s="187"/>
      <c r="C1100" s="188"/>
      <c r="D1100" s="188"/>
      <c r="E1100" s="188"/>
      <c r="F1100" s="188"/>
      <c r="G1100" s="189"/>
      <c r="H1100" s="189"/>
      <c r="I1100" s="190"/>
      <c r="J1100" s="191"/>
      <c r="K1100" s="190"/>
      <c r="L1100" s="190"/>
      <c r="M1100" s="190"/>
      <c r="N1100" s="192"/>
    </row>
    <row r="1101" spans="1:14" s="61" customFormat="1" ht="12" customHeight="1">
      <c r="A1101" s="186"/>
      <c r="B1101" s="187"/>
      <c r="C1101" s="188"/>
      <c r="D1101" s="188"/>
      <c r="E1101" s="188"/>
      <c r="F1101" s="188"/>
      <c r="G1101" s="189"/>
      <c r="H1101" s="189"/>
      <c r="I1101" s="190"/>
      <c r="J1101" s="191"/>
      <c r="K1101" s="190"/>
      <c r="L1101" s="190"/>
      <c r="M1101" s="190"/>
      <c r="N1101" s="192"/>
    </row>
    <row r="1102" spans="1:14" s="61" customFormat="1" ht="12" customHeight="1">
      <c r="A1102" s="186"/>
      <c r="B1102" s="187"/>
      <c r="C1102" s="188"/>
      <c r="D1102" s="188"/>
      <c r="E1102" s="188"/>
      <c r="F1102" s="188"/>
      <c r="G1102" s="189"/>
      <c r="H1102" s="189"/>
      <c r="I1102" s="190"/>
      <c r="J1102" s="191"/>
      <c r="K1102" s="190"/>
      <c r="L1102" s="190"/>
      <c r="M1102" s="190"/>
      <c r="N1102" s="192"/>
    </row>
    <row r="1103" spans="1:14" s="61" customFormat="1" ht="12" customHeight="1">
      <c r="A1103" s="186"/>
      <c r="B1103" s="187"/>
      <c r="C1103" s="188"/>
      <c r="D1103" s="188"/>
      <c r="E1103" s="188"/>
      <c r="F1103" s="188"/>
      <c r="G1103" s="189"/>
      <c r="H1103" s="189"/>
      <c r="I1103" s="190"/>
      <c r="J1103" s="191"/>
      <c r="K1103" s="190"/>
      <c r="L1103" s="190"/>
      <c r="M1103" s="190"/>
      <c r="N1103" s="192"/>
    </row>
    <row r="1104" spans="1:14" s="61" customFormat="1" ht="12" customHeight="1">
      <c r="A1104" s="186"/>
      <c r="B1104" s="187"/>
      <c r="C1104" s="188"/>
      <c r="D1104" s="188"/>
      <c r="E1104" s="188"/>
      <c r="F1104" s="188"/>
      <c r="G1104" s="189"/>
      <c r="H1104" s="189"/>
      <c r="I1104" s="190"/>
      <c r="J1104" s="191"/>
      <c r="K1104" s="190"/>
      <c r="L1104" s="190"/>
      <c r="M1104" s="190"/>
      <c r="N1104" s="192"/>
    </row>
    <row r="1105" spans="1:14" s="61" customFormat="1" ht="12" customHeight="1">
      <c r="A1105" s="186"/>
      <c r="B1105" s="187"/>
      <c r="C1105" s="188"/>
      <c r="D1105" s="188"/>
      <c r="E1105" s="188"/>
      <c r="F1105" s="188"/>
      <c r="G1105" s="189"/>
      <c r="H1105" s="189"/>
      <c r="I1105" s="190"/>
      <c r="J1105" s="191"/>
      <c r="K1105" s="190"/>
      <c r="L1105" s="190"/>
      <c r="M1105" s="190"/>
      <c r="N1105" s="192"/>
    </row>
    <row r="1106" spans="1:14" s="61" customFormat="1" ht="12" customHeight="1">
      <c r="A1106" s="186"/>
      <c r="B1106" s="187"/>
      <c r="C1106" s="188"/>
      <c r="D1106" s="188"/>
      <c r="E1106" s="188"/>
      <c r="F1106" s="188"/>
      <c r="G1106" s="189"/>
      <c r="H1106" s="189"/>
      <c r="I1106" s="190"/>
      <c r="J1106" s="191"/>
      <c r="K1106" s="190"/>
      <c r="L1106" s="190"/>
      <c r="M1106" s="190"/>
      <c r="N1106" s="192"/>
    </row>
    <row r="1107" spans="1:14" s="61" customFormat="1" ht="12" customHeight="1">
      <c r="A1107" s="186"/>
      <c r="B1107" s="187"/>
      <c r="C1107" s="188"/>
      <c r="D1107" s="188"/>
      <c r="E1107" s="188"/>
      <c r="F1107" s="188"/>
      <c r="G1107" s="189"/>
      <c r="H1107" s="189"/>
      <c r="I1107" s="190"/>
      <c r="J1107" s="191"/>
      <c r="K1107" s="190"/>
      <c r="L1107" s="190"/>
      <c r="M1107" s="190"/>
      <c r="N1107" s="192"/>
    </row>
    <row r="1108" spans="1:14" s="61" customFormat="1" ht="12" customHeight="1">
      <c r="A1108" s="186"/>
      <c r="B1108" s="187"/>
      <c r="C1108" s="188"/>
      <c r="D1108" s="188"/>
      <c r="E1108" s="188"/>
      <c r="F1108" s="188"/>
      <c r="G1108" s="189"/>
      <c r="H1108" s="189"/>
      <c r="I1108" s="190"/>
      <c r="J1108" s="191"/>
      <c r="K1108" s="190"/>
      <c r="L1108" s="190"/>
      <c r="M1108" s="190"/>
      <c r="N1108" s="192"/>
    </row>
    <row r="1109" spans="1:14" s="61" customFormat="1" ht="12" customHeight="1">
      <c r="A1109" s="186"/>
      <c r="B1109" s="187"/>
      <c r="C1109" s="188"/>
      <c r="D1109" s="188"/>
      <c r="E1109" s="188"/>
      <c r="F1109" s="188"/>
      <c r="G1109" s="189"/>
      <c r="H1109" s="189"/>
      <c r="I1109" s="190"/>
      <c r="J1109" s="191"/>
      <c r="K1109" s="190"/>
      <c r="L1109" s="190"/>
      <c r="M1109" s="190"/>
      <c r="N1109" s="192"/>
    </row>
    <row r="1110" spans="1:14" s="61" customFormat="1" ht="12" customHeight="1">
      <c r="A1110" s="186"/>
      <c r="B1110" s="187"/>
      <c r="C1110" s="188"/>
      <c r="D1110" s="188"/>
      <c r="E1110" s="188"/>
      <c r="F1110" s="188"/>
      <c r="G1110" s="189"/>
      <c r="H1110" s="189"/>
      <c r="I1110" s="190"/>
      <c r="J1110" s="191"/>
      <c r="K1110" s="190"/>
      <c r="L1110" s="190"/>
      <c r="M1110" s="190"/>
      <c r="N1110" s="192"/>
    </row>
    <row r="1111" spans="1:14" s="61" customFormat="1" ht="12" customHeight="1">
      <c r="A1111" s="186"/>
      <c r="B1111" s="187"/>
      <c r="C1111" s="188"/>
      <c r="D1111" s="188"/>
      <c r="E1111" s="188"/>
      <c r="F1111" s="188"/>
      <c r="G1111" s="189"/>
      <c r="H1111" s="189"/>
      <c r="I1111" s="190"/>
      <c r="J1111" s="191"/>
      <c r="K1111" s="190"/>
      <c r="L1111" s="190"/>
      <c r="M1111" s="190"/>
      <c r="N1111" s="192"/>
    </row>
    <row r="1112" spans="1:14" s="61" customFormat="1" ht="12" customHeight="1">
      <c r="A1112" s="186"/>
      <c r="B1112" s="187"/>
      <c r="C1112" s="188"/>
      <c r="D1112" s="188"/>
      <c r="E1112" s="188"/>
      <c r="F1112" s="188"/>
      <c r="G1112" s="189"/>
      <c r="H1112" s="189"/>
      <c r="I1112" s="190"/>
      <c r="J1112" s="191"/>
      <c r="K1112" s="190"/>
      <c r="L1112" s="190"/>
      <c r="M1112" s="190"/>
      <c r="N1112" s="192"/>
    </row>
    <row r="1113" spans="1:14" s="61" customFormat="1" ht="12" customHeight="1">
      <c r="A1113" s="186"/>
      <c r="B1113" s="187"/>
      <c r="C1113" s="188"/>
      <c r="D1113" s="188"/>
      <c r="E1113" s="188"/>
      <c r="F1113" s="188"/>
      <c r="G1113" s="189"/>
      <c r="H1113" s="189"/>
      <c r="I1113" s="190"/>
      <c r="J1113" s="191"/>
      <c r="K1113" s="190"/>
      <c r="L1113" s="190"/>
      <c r="M1113" s="190"/>
      <c r="N1113" s="192"/>
    </row>
    <row r="1114" spans="1:14" s="61" customFormat="1" ht="12" customHeight="1">
      <c r="A1114" s="186"/>
      <c r="B1114" s="187"/>
      <c r="C1114" s="188"/>
      <c r="D1114" s="188"/>
      <c r="E1114" s="188"/>
      <c r="F1114" s="188"/>
      <c r="G1114" s="189"/>
      <c r="H1114" s="189"/>
      <c r="I1114" s="190"/>
      <c r="J1114" s="191"/>
      <c r="K1114" s="190"/>
      <c r="L1114" s="190"/>
      <c r="M1114" s="190"/>
      <c r="N1114" s="192"/>
    </row>
    <row r="1115" spans="1:14" s="61" customFormat="1" ht="12" customHeight="1">
      <c r="A1115" s="186"/>
      <c r="B1115" s="187"/>
      <c r="C1115" s="188"/>
      <c r="D1115" s="188"/>
      <c r="E1115" s="188"/>
      <c r="F1115" s="188"/>
      <c r="G1115" s="189"/>
      <c r="H1115" s="189"/>
      <c r="I1115" s="190"/>
      <c r="J1115" s="191"/>
      <c r="K1115" s="190"/>
      <c r="L1115" s="190"/>
      <c r="M1115" s="190"/>
      <c r="N1115" s="192"/>
    </row>
    <row r="1116" spans="1:14" s="61" customFormat="1" ht="12" customHeight="1">
      <c r="A1116" s="186"/>
      <c r="B1116" s="187"/>
      <c r="C1116" s="188"/>
      <c r="D1116" s="188"/>
      <c r="E1116" s="188"/>
      <c r="F1116" s="188"/>
      <c r="G1116" s="189"/>
      <c r="H1116" s="189"/>
      <c r="I1116" s="190"/>
      <c r="J1116" s="191"/>
      <c r="K1116" s="190"/>
      <c r="L1116" s="190"/>
      <c r="M1116" s="190"/>
      <c r="N1116" s="192"/>
    </row>
    <row r="1117" spans="1:14" s="61" customFormat="1" ht="12" customHeight="1">
      <c r="A1117" s="186"/>
      <c r="B1117" s="187"/>
      <c r="C1117" s="188"/>
      <c r="D1117" s="188"/>
      <c r="E1117" s="188"/>
      <c r="F1117" s="188"/>
      <c r="G1117" s="189"/>
      <c r="H1117" s="189"/>
      <c r="I1117" s="190"/>
      <c r="J1117" s="191"/>
      <c r="K1117" s="190"/>
      <c r="L1117" s="190"/>
      <c r="M1117" s="190"/>
      <c r="N1117" s="192"/>
    </row>
    <row r="1118" spans="1:14" s="61" customFormat="1" ht="12" customHeight="1">
      <c r="A1118" s="186"/>
      <c r="B1118" s="187"/>
      <c r="C1118" s="188"/>
      <c r="D1118" s="188"/>
      <c r="E1118" s="188"/>
      <c r="F1118" s="188"/>
      <c r="G1118" s="189"/>
      <c r="H1118" s="189"/>
      <c r="I1118" s="190"/>
      <c r="J1118" s="191"/>
      <c r="K1118" s="190"/>
      <c r="L1118" s="190"/>
      <c r="M1118" s="190"/>
      <c r="N1118" s="192"/>
    </row>
    <row r="1119" spans="1:14" s="61" customFormat="1" ht="12" customHeight="1">
      <c r="A1119" s="186"/>
      <c r="B1119" s="187"/>
      <c r="C1119" s="188"/>
      <c r="D1119" s="188"/>
      <c r="E1119" s="188"/>
      <c r="F1119" s="188"/>
      <c r="G1119" s="189"/>
      <c r="H1119" s="189"/>
      <c r="I1119" s="190"/>
      <c r="J1119" s="191"/>
      <c r="K1119" s="190"/>
      <c r="L1119" s="190"/>
      <c r="M1119" s="190"/>
      <c r="N1119" s="192"/>
    </row>
    <row r="1120" spans="1:14" s="61" customFormat="1" ht="12" customHeight="1">
      <c r="A1120" s="186"/>
      <c r="B1120" s="187"/>
      <c r="C1120" s="188"/>
      <c r="D1120" s="188"/>
      <c r="E1120" s="188"/>
      <c r="F1120" s="188"/>
      <c r="G1120" s="189"/>
      <c r="H1120" s="189"/>
      <c r="I1120" s="190"/>
      <c r="J1120" s="191"/>
      <c r="K1120" s="190"/>
      <c r="L1120" s="190"/>
      <c r="M1120" s="190"/>
      <c r="N1120" s="192"/>
    </row>
    <row r="1121" spans="1:14" s="61" customFormat="1" ht="12" customHeight="1">
      <c r="A1121" s="186"/>
      <c r="B1121" s="187"/>
      <c r="C1121" s="188"/>
      <c r="D1121" s="188"/>
      <c r="E1121" s="188"/>
      <c r="F1121" s="188"/>
      <c r="G1121" s="189"/>
      <c r="H1121" s="189"/>
      <c r="I1121" s="190"/>
      <c r="J1121" s="191"/>
      <c r="K1121" s="190"/>
      <c r="L1121" s="190"/>
      <c r="M1121" s="190"/>
      <c r="N1121" s="192"/>
    </row>
    <row r="1122" spans="1:14" s="61" customFormat="1" ht="12" customHeight="1">
      <c r="A1122" s="186"/>
      <c r="B1122" s="187"/>
      <c r="C1122" s="188"/>
      <c r="D1122" s="188"/>
      <c r="E1122" s="188"/>
      <c r="F1122" s="188"/>
      <c r="G1122" s="189"/>
      <c r="H1122" s="189"/>
      <c r="I1122" s="190"/>
      <c r="J1122" s="191"/>
      <c r="K1122" s="190"/>
      <c r="L1122" s="190"/>
      <c r="M1122" s="190"/>
      <c r="N1122" s="192"/>
    </row>
    <row r="1123" spans="1:14" s="61" customFormat="1" ht="12" customHeight="1">
      <c r="A1123" s="186"/>
      <c r="B1123" s="187"/>
      <c r="C1123" s="188"/>
      <c r="D1123" s="188"/>
      <c r="E1123" s="188"/>
      <c r="F1123" s="188"/>
      <c r="G1123" s="189"/>
      <c r="H1123" s="189"/>
      <c r="I1123" s="190"/>
      <c r="J1123" s="191"/>
      <c r="K1123" s="190"/>
      <c r="L1123" s="190"/>
      <c r="M1123" s="190"/>
      <c r="N1123" s="192"/>
    </row>
    <row r="1124" spans="1:14" s="61" customFormat="1" ht="12" customHeight="1">
      <c r="A1124" s="186"/>
      <c r="B1124" s="187"/>
      <c r="C1124" s="188"/>
      <c r="D1124" s="188"/>
      <c r="E1124" s="188"/>
      <c r="F1124" s="188"/>
      <c r="G1124" s="189"/>
      <c r="H1124" s="189"/>
      <c r="I1124" s="190"/>
      <c r="J1124" s="191"/>
      <c r="K1124" s="190"/>
      <c r="L1124" s="190"/>
      <c r="M1124" s="190"/>
      <c r="N1124" s="192"/>
    </row>
    <row r="1125" spans="1:14" s="61" customFormat="1" ht="12" customHeight="1">
      <c r="A1125" s="186"/>
      <c r="B1125" s="187"/>
      <c r="C1125" s="188"/>
      <c r="D1125" s="188"/>
      <c r="E1125" s="188"/>
      <c r="F1125" s="188"/>
      <c r="G1125" s="189"/>
      <c r="H1125" s="189"/>
      <c r="I1125" s="190"/>
      <c r="J1125" s="191"/>
      <c r="K1125" s="190"/>
      <c r="L1125" s="190"/>
      <c r="M1125" s="190"/>
      <c r="N1125" s="192"/>
    </row>
    <row r="1126" spans="1:14" s="61" customFormat="1" ht="12" customHeight="1">
      <c r="A1126" s="186"/>
      <c r="B1126" s="187"/>
      <c r="C1126" s="188"/>
      <c r="D1126" s="188"/>
      <c r="E1126" s="188"/>
      <c r="F1126" s="188"/>
      <c r="G1126" s="189"/>
      <c r="H1126" s="189"/>
      <c r="I1126" s="190"/>
      <c r="J1126" s="191"/>
      <c r="K1126" s="190"/>
      <c r="L1126" s="190"/>
      <c r="M1126" s="190"/>
      <c r="N1126" s="192"/>
    </row>
    <row r="1127" spans="1:14" s="61" customFormat="1" ht="12" customHeight="1">
      <c r="A1127" s="186"/>
      <c r="B1127" s="187"/>
      <c r="C1127" s="188"/>
      <c r="D1127" s="188"/>
      <c r="E1127" s="188"/>
      <c r="F1127" s="188"/>
      <c r="G1127" s="189"/>
      <c r="H1127" s="189"/>
      <c r="I1127" s="190"/>
      <c r="J1127" s="191"/>
      <c r="K1127" s="190"/>
      <c r="L1127" s="190"/>
      <c r="M1127" s="190"/>
      <c r="N1127" s="192"/>
    </row>
    <row r="1128" spans="1:14" s="61" customFormat="1" ht="12" customHeight="1">
      <c r="A1128" s="186"/>
      <c r="B1128" s="187"/>
      <c r="C1128" s="188"/>
      <c r="D1128" s="188"/>
      <c r="E1128" s="188"/>
      <c r="F1128" s="188"/>
      <c r="G1128" s="189"/>
      <c r="H1128" s="189"/>
      <c r="I1128" s="190"/>
      <c r="J1128" s="191"/>
      <c r="K1128" s="190"/>
      <c r="L1128" s="190"/>
      <c r="M1128" s="190"/>
      <c r="N1128" s="192"/>
    </row>
    <row r="1129" spans="1:14" s="61" customFormat="1" ht="12" customHeight="1">
      <c r="A1129" s="186"/>
      <c r="B1129" s="187"/>
      <c r="C1129" s="188"/>
      <c r="D1129" s="188"/>
      <c r="E1129" s="188"/>
      <c r="F1129" s="188"/>
      <c r="G1129" s="189"/>
      <c r="H1129" s="189"/>
      <c r="I1129" s="190"/>
      <c r="J1129" s="191"/>
      <c r="K1129" s="190"/>
      <c r="L1129" s="190"/>
      <c r="M1129" s="190"/>
      <c r="N1129" s="192"/>
    </row>
    <row r="1130" spans="1:14" s="61" customFormat="1" ht="12" customHeight="1">
      <c r="A1130" s="186"/>
      <c r="B1130" s="187"/>
      <c r="C1130" s="188"/>
      <c r="D1130" s="188"/>
      <c r="E1130" s="188"/>
      <c r="F1130" s="188"/>
      <c r="G1130" s="189"/>
      <c r="H1130" s="189"/>
      <c r="I1130" s="190"/>
      <c r="J1130" s="191"/>
      <c r="K1130" s="190"/>
      <c r="L1130" s="190"/>
      <c r="M1130" s="190"/>
      <c r="N1130" s="192"/>
    </row>
    <row r="1131" spans="1:14" s="61" customFormat="1" ht="12" customHeight="1">
      <c r="A1131" s="186"/>
      <c r="B1131" s="187"/>
      <c r="C1131" s="188"/>
      <c r="D1131" s="188"/>
      <c r="E1131" s="188"/>
      <c r="F1131" s="188"/>
      <c r="G1131" s="189"/>
      <c r="H1131" s="189"/>
      <c r="I1131" s="190"/>
      <c r="J1131" s="191"/>
      <c r="K1131" s="190"/>
      <c r="L1131" s="190"/>
      <c r="M1131" s="190"/>
      <c r="N1131" s="192"/>
    </row>
    <row r="1132" spans="1:14" s="197" customFormat="1" ht="12" customHeight="1">
      <c r="A1132" s="193"/>
      <c r="B1132" s="194"/>
      <c r="C1132" s="195"/>
      <c r="D1132" s="195"/>
      <c r="E1132" s="195"/>
      <c r="F1132" s="195"/>
      <c r="G1132" s="196"/>
      <c r="H1132" s="196"/>
      <c r="I1132" s="190"/>
      <c r="J1132" s="191"/>
      <c r="K1132" s="190"/>
      <c r="L1132" s="190"/>
      <c r="M1132" s="190"/>
      <c r="N1132" s="192"/>
    </row>
    <row r="1133" spans="1:14" s="197" customFormat="1" ht="12" customHeight="1">
      <c r="A1133" s="193"/>
      <c r="B1133" s="194"/>
      <c r="C1133" s="195"/>
      <c r="D1133" s="195"/>
      <c r="E1133" s="195"/>
      <c r="F1133" s="195"/>
      <c r="G1133" s="196"/>
      <c r="H1133" s="196"/>
      <c r="I1133" s="190"/>
      <c r="J1133" s="191"/>
      <c r="K1133" s="190"/>
      <c r="L1133" s="190"/>
      <c r="M1133" s="190"/>
      <c r="N1133" s="192"/>
    </row>
    <row r="1134" spans="1:14" s="197" customFormat="1" ht="12" customHeight="1">
      <c r="A1134" s="193"/>
      <c r="B1134" s="194"/>
      <c r="C1134" s="195"/>
      <c r="D1134" s="195"/>
      <c r="E1134" s="195"/>
      <c r="F1134" s="195"/>
      <c r="G1134" s="196"/>
      <c r="H1134" s="196"/>
      <c r="I1134" s="190"/>
      <c r="J1134" s="191"/>
      <c r="K1134" s="190"/>
      <c r="L1134" s="190"/>
      <c r="M1134" s="190"/>
      <c r="N1134" s="192"/>
    </row>
    <row r="1135" spans="1:14" s="197" customFormat="1" ht="13.5" customHeight="1">
      <c r="A1135" s="193"/>
      <c r="B1135" s="194"/>
      <c r="C1135" s="195"/>
      <c r="D1135" s="195"/>
      <c r="E1135" s="195"/>
      <c r="F1135" s="195"/>
      <c r="G1135" s="196"/>
      <c r="H1135" s="196"/>
      <c r="I1135" s="190"/>
      <c r="J1135" s="191"/>
      <c r="K1135" s="190"/>
      <c r="L1135" s="190"/>
      <c r="M1135" s="190"/>
      <c r="N1135" s="192"/>
    </row>
    <row r="1136" spans="1:14" s="197" customFormat="1" ht="13.5" customHeight="1">
      <c r="A1136" s="193"/>
      <c r="B1136" s="194"/>
      <c r="C1136" s="195"/>
      <c r="D1136" s="195"/>
      <c r="E1136" s="195"/>
      <c r="F1136" s="195"/>
      <c r="G1136" s="196"/>
      <c r="H1136" s="196"/>
      <c r="I1136" s="190"/>
      <c r="J1136" s="191"/>
      <c r="K1136" s="190"/>
      <c r="L1136" s="190"/>
      <c r="M1136" s="190"/>
      <c r="N1136" s="192"/>
    </row>
    <row r="1137" spans="1:14" s="197" customFormat="1" ht="13.5" customHeight="1">
      <c r="A1137" s="198"/>
      <c r="B1137" s="199"/>
      <c r="C1137" s="194"/>
      <c r="D1137" s="194"/>
      <c r="E1137" s="194"/>
      <c r="F1137" s="194"/>
      <c r="G1137" s="199"/>
      <c r="H1137" s="199"/>
      <c r="I1137" s="190"/>
      <c r="J1137" s="191"/>
      <c r="K1137" s="190"/>
      <c r="L1137" s="190"/>
      <c r="M1137" s="190"/>
      <c r="N1137" s="192"/>
    </row>
    <row r="1138" spans="1:14" s="197" customFormat="1" ht="13.5" customHeight="1">
      <c r="A1138" s="198"/>
      <c r="B1138" s="199"/>
      <c r="C1138" s="194"/>
      <c r="D1138" s="194"/>
      <c r="E1138" s="194"/>
      <c r="F1138" s="194"/>
      <c r="G1138" s="199"/>
      <c r="H1138" s="199"/>
      <c r="I1138" s="190"/>
      <c r="J1138" s="191"/>
      <c r="K1138" s="190"/>
      <c r="L1138" s="190"/>
      <c r="M1138" s="190"/>
      <c r="N1138" s="192"/>
    </row>
    <row r="1139" spans="1:14" s="197" customFormat="1" ht="13.5" customHeight="1">
      <c r="A1139" s="198"/>
      <c r="B1139" s="199"/>
      <c r="C1139" s="194"/>
      <c r="D1139" s="194"/>
      <c r="E1139" s="194"/>
      <c r="F1139" s="194"/>
      <c r="G1139" s="199"/>
      <c r="H1139" s="199"/>
      <c r="I1139" s="190"/>
      <c r="J1139" s="191"/>
      <c r="K1139" s="190"/>
      <c r="L1139" s="190"/>
      <c r="M1139" s="190"/>
      <c r="N1139" s="192"/>
    </row>
    <row r="1140" spans="1:14" s="197" customFormat="1" ht="13.5" customHeight="1">
      <c r="A1140" s="198"/>
      <c r="B1140" s="199"/>
      <c r="C1140" s="194"/>
      <c r="D1140" s="194"/>
      <c r="E1140" s="194"/>
      <c r="F1140" s="194"/>
      <c r="G1140" s="199"/>
      <c r="H1140" s="199"/>
      <c r="I1140" s="190"/>
      <c r="J1140" s="191"/>
      <c r="K1140" s="190"/>
      <c r="L1140" s="190"/>
      <c r="M1140" s="190"/>
      <c r="N1140" s="192"/>
    </row>
    <row r="1141" spans="1:14" s="197" customFormat="1" ht="13.5" customHeight="1">
      <c r="A1141" s="198"/>
      <c r="B1141" s="199"/>
      <c r="C1141" s="194"/>
      <c r="D1141" s="194"/>
      <c r="E1141" s="194"/>
      <c r="F1141" s="194"/>
      <c r="G1141" s="199"/>
      <c r="H1141" s="199"/>
      <c r="I1141" s="190"/>
      <c r="J1141" s="191"/>
      <c r="K1141" s="190"/>
      <c r="L1141" s="190"/>
      <c r="M1141" s="190"/>
      <c r="N1141" s="192"/>
    </row>
    <row r="1142" spans="1:14" s="197" customFormat="1" ht="13.5" customHeight="1">
      <c r="A1142" s="198"/>
      <c r="B1142" s="199"/>
      <c r="C1142" s="194"/>
      <c r="D1142" s="194"/>
      <c r="E1142" s="194"/>
      <c r="F1142" s="194"/>
      <c r="G1142" s="199"/>
      <c r="H1142" s="199"/>
      <c r="I1142" s="190"/>
      <c r="J1142" s="191"/>
      <c r="K1142" s="190"/>
      <c r="L1142" s="190"/>
      <c r="M1142" s="190"/>
      <c r="N1142" s="192"/>
    </row>
    <row r="1143" spans="1:14" s="197" customFormat="1" ht="13.5" customHeight="1">
      <c r="A1143" s="198"/>
      <c r="B1143" s="199"/>
      <c r="C1143" s="194"/>
      <c r="D1143" s="194"/>
      <c r="E1143" s="194"/>
      <c r="F1143" s="194"/>
      <c r="G1143" s="199"/>
      <c r="H1143" s="199"/>
      <c r="I1143" s="190"/>
      <c r="J1143" s="191"/>
      <c r="K1143" s="190"/>
      <c r="L1143" s="190"/>
      <c r="M1143" s="190"/>
      <c r="N1143" s="192"/>
    </row>
    <row r="1144" spans="1:14" s="197" customFormat="1" ht="13.5" customHeight="1">
      <c r="A1144" s="198"/>
      <c r="B1144" s="199"/>
      <c r="C1144" s="194"/>
      <c r="D1144" s="194"/>
      <c r="E1144" s="194"/>
      <c r="F1144" s="194"/>
      <c r="G1144" s="199"/>
      <c r="H1144" s="199"/>
      <c r="I1144" s="190"/>
      <c r="J1144" s="191"/>
      <c r="K1144" s="190"/>
      <c r="L1144" s="190"/>
      <c r="M1144" s="190"/>
      <c r="N1144" s="192"/>
    </row>
    <row r="1145" spans="1:14" s="197" customFormat="1" ht="13.5" customHeight="1">
      <c r="A1145" s="198"/>
      <c r="B1145" s="199"/>
      <c r="C1145" s="194"/>
      <c r="D1145" s="194"/>
      <c r="E1145" s="194"/>
      <c r="F1145" s="194"/>
      <c r="G1145" s="199"/>
      <c r="H1145" s="199"/>
      <c r="I1145" s="190"/>
      <c r="J1145" s="191"/>
      <c r="K1145" s="190"/>
      <c r="L1145" s="190"/>
      <c r="M1145" s="190"/>
      <c r="N1145" s="192"/>
    </row>
    <row r="1146" spans="1:14" s="197" customFormat="1" ht="13.5" customHeight="1">
      <c r="A1146" s="198"/>
      <c r="B1146" s="199"/>
      <c r="C1146" s="194"/>
      <c r="D1146" s="194"/>
      <c r="E1146" s="194"/>
      <c r="F1146" s="194"/>
      <c r="G1146" s="199"/>
      <c r="H1146" s="199"/>
      <c r="I1146" s="190"/>
      <c r="J1146" s="191"/>
      <c r="K1146" s="190"/>
      <c r="L1146" s="190"/>
      <c r="M1146" s="190"/>
      <c r="N1146" s="192"/>
    </row>
    <row r="1147" spans="1:14" s="197" customFormat="1" ht="13.5" customHeight="1">
      <c r="A1147" s="198"/>
      <c r="B1147" s="199"/>
      <c r="C1147" s="194"/>
      <c r="D1147" s="194"/>
      <c r="E1147" s="194"/>
      <c r="F1147" s="194"/>
      <c r="G1147" s="199"/>
      <c r="H1147" s="199"/>
      <c r="I1147" s="190"/>
      <c r="J1147" s="191"/>
      <c r="K1147" s="190"/>
      <c r="L1147" s="190"/>
      <c r="M1147" s="190"/>
      <c r="N1147" s="192"/>
    </row>
    <row r="1148" spans="1:14" s="197" customFormat="1" ht="13.5" customHeight="1">
      <c r="A1148" s="198"/>
      <c r="B1148" s="199"/>
      <c r="C1148" s="194"/>
      <c r="D1148" s="194"/>
      <c r="E1148" s="194"/>
      <c r="F1148" s="194"/>
      <c r="G1148" s="199"/>
      <c r="H1148" s="199"/>
      <c r="I1148" s="190"/>
      <c r="J1148" s="191"/>
      <c r="K1148" s="190"/>
      <c r="L1148" s="190"/>
      <c r="M1148" s="190"/>
      <c r="N1148" s="192"/>
    </row>
    <row r="1149" spans="1:14" s="197" customFormat="1" ht="13.35" customHeight="1">
      <c r="A1149" s="193"/>
      <c r="B1149" s="194"/>
      <c r="C1149" s="195"/>
      <c r="D1149" s="195"/>
      <c r="E1149" s="195"/>
      <c r="F1149" s="195"/>
      <c r="G1149" s="196"/>
      <c r="H1149" s="196"/>
      <c r="I1149" s="190"/>
      <c r="J1149" s="191"/>
      <c r="K1149" s="190"/>
      <c r="L1149" s="190"/>
      <c r="M1149" s="190"/>
      <c r="N1149" s="192"/>
    </row>
    <row r="1150" spans="1:14" s="197" customFormat="1" ht="13.35" customHeight="1">
      <c r="A1150" s="193"/>
      <c r="B1150" s="194"/>
      <c r="C1150" s="195"/>
      <c r="D1150" s="195"/>
      <c r="E1150" s="195"/>
      <c r="F1150" s="195"/>
      <c r="G1150" s="196"/>
      <c r="H1150" s="196"/>
      <c r="I1150" s="190"/>
      <c r="J1150" s="191"/>
      <c r="K1150" s="190"/>
      <c r="L1150" s="190"/>
      <c r="M1150" s="190"/>
      <c r="N1150" s="192"/>
    </row>
    <row r="1151" spans="1:14" s="197" customFormat="1" ht="13.35" customHeight="1">
      <c r="A1151" s="193"/>
      <c r="B1151" s="194"/>
      <c r="C1151" s="195"/>
      <c r="D1151" s="195"/>
      <c r="E1151" s="195"/>
      <c r="F1151" s="195"/>
      <c r="G1151" s="196"/>
      <c r="H1151" s="196"/>
      <c r="I1151" s="190"/>
      <c r="J1151" s="191"/>
      <c r="K1151" s="190"/>
      <c r="L1151" s="190"/>
      <c r="M1151" s="190"/>
      <c r="N1151" s="192"/>
    </row>
    <row r="1152" spans="1:14" s="197" customFormat="1" ht="13.35" customHeight="1">
      <c r="A1152" s="193"/>
      <c r="B1152" s="194"/>
      <c r="C1152" s="195"/>
      <c r="D1152" s="195"/>
      <c r="E1152" s="195"/>
      <c r="F1152" s="195"/>
      <c r="G1152" s="196"/>
      <c r="H1152" s="196"/>
      <c r="I1152" s="190"/>
      <c r="J1152" s="191"/>
      <c r="K1152" s="190"/>
      <c r="L1152" s="190"/>
      <c r="M1152" s="190"/>
      <c r="N1152" s="192"/>
    </row>
    <row r="1153" spans="1:14" s="197" customFormat="1" ht="13.35" customHeight="1">
      <c r="A1153" s="193"/>
      <c r="B1153" s="194"/>
      <c r="C1153" s="195"/>
      <c r="D1153" s="195"/>
      <c r="E1153" s="195"/>
      <c r="F1153" s="195"/>
      <c r="G1153" s="196"/>
      <c r="H1153" s="196"/>
      <c r="I1153" s="190"/>
      <c r="J1153" s="191"/>
      <c r="K1153" s="190"/>
      <c r="L1153" s="190"/>
      <c r="M1153" s="190"/>
      <c r="N1153" s="192"/>
    </row>
    <row r="1154" spans="1:14" s="197" customFormat="1" ht="13.35" customHeight="1">
      <c r="A1154" s="193"/>
      <c r="B1154" s="194"/>
      <c r="C1154" s="195"/>
      <c r="D1154" s="195"/>
      <c r="E1154" s="195"/>
      <c r="F1154" s="195"/>
      <c r="G1154" s="196"/>
      <c r="H1154" s="196"/>
      <c r="I1154" s="190"/>
      <c r="J1154" s="191"/>
      <c r="K1154" s="190"/>
      <c r="L1154" s="190"/>
      <c r="M1154" s="190"/>
      <c r="N1154" s="192"/>
    </row>
    <row r="1155" spans="1:14" s="197" customFormat="1" ht="13.35" customHeight="1">
      <c r="A1155" s="193"/>
      <c r="B1155" s="194"/>
      <c r="C1155" s="195"/>
      <c r="D1155" s="195"/>
      <c r="E1155" s="195"/>
      <c r="F1155" s="195"/>
      <c r="G1155" s="196"/>
      <c r="H1155" s="196"/>
      <c r="I1155" s="190"/>
      <c r="J1155" s="191"/>
      <c r="K1155" s="190"/>
      <c r="L1155" s="190"/>
      <c r="M1155" s="190"/>
      <c r="N1155" s="192"/>
    </row>
    <row r="1156" spans="1:14" s="197" customFormat="1" ht="13.35" customHeight="1">
      <c r="A1156" s="193"/>
      <c r="B1156" s="194"/>
      <c r="C1156" s="195"/>
      <c r="D1156" s="195"/>
      <c r="E1156" s="195"/>
      <c r="F1156" s="195"/>
      <c r="G1156" s="196"/>
      <c r="H1156" s="196"/>
      <c r="I1156" s="190"/>
      <c r="J1156" s="191"/>
      <c r="K1156" s="190"/>
      <c r="L1156" s="190"/>
      <c r="M1156" s="190"/>
      <c r="N1156" s="192"/>
    </row>
    <row r="1157" spans="1:14" s="197" customFormat="1" ht="13.35" customHeight="1">
      <c r="A1157" s="193"/>
      <c r="B1157" s="194"/>
      <c r="C1157" s="195"/>
      <c r="D1157" s="195"/>
      <c r="E1157" s="195"/>
      <c r="F1157" s="195"/>
      <c r="G1157" s="196"/>
      <c r="H1157" s="196"/>
      <c r="I1157" s="190"/>
      <c r="J1157" s="191"/>
      <c r="K1157" s="190"/>
      <c r="L1157" s="190"/>
      <c r="M1157" s="190"/>
      <c r="N1157" s="192"/>
    </row>
    <row r="1158" spans="1:14" s="197" customFormat="1" ht="13.35" customHeight="1">
      <c r="A1158" s="193"/>
      <c r="B1158" s="194"/>
      <c r="C1158" s="195"/>
      <c r="D1158" s="195"/>
      <c r="E1158" s="195"/>
      <c r="F1158" s="195"/>
      <c r="G1158" s="196"/>
      <c r="H1158" s="196"/>
      <c r="I1158" s="190"/>
      <c r="J1158" s="191"/>
      <c r="K1158" s="190"/>
      <c r="L1158" s="190"/>
      <c r="M1158" s="190"/>
      <c r="N1158" s="192"/>
    </row>
    <row r="1159" spans="1:14" s="197" customFormat="1" ht="13.35" customHeight="1">
      <c r="A1159" s="193"/>
      <c r="B1159" s="194"/>
      <c r="C1159" s="195"/>
      <c r="D1159" s="195"/>
      <c r="E1159" s="195"/>
      <c r="F1159" s="195"/>
      <c r="G1159" s="196"/>
      <c r="H1159" s="196"/>
      <c r="I1159" s="190"/>
      <c r="J1159" s="191"/>
      <c r="K1159" s="190"/>
      <c r="L1159" s="190"/>
      <c r="M1159" s="190"/>
      <c r="N1159" s="192"/>
    </row>
    <row r="1160" spans="1:14" s="197" customFormat="1" ht="13.35" customHeight="1">
      <c r="A1160" s="193"/>
      <c r="B1160" s="194"/>
      <c r="C1160" s="195"/>
      <c r="D1160" s="195"/>
      <c r="E1160" s="195"/>
      <c r="F1160" s="195"/>
      <c r="G1160" s="196"/>
      <c r="H1160" s="196"/>
      <c r="I1160" s="190"/>
      <c r="J1160" s="191"/>
      <c r="K1160" s="190"/>
      <c r="L1160" s="190"/>
      <c r="M1160" s="190"/>
      <c r="N1160" s="192"/>
    </row>
    <row r="1161" spans="1:14" s="197" customFormat="1" ht="13.35" customHeight="1">
      <c r="A1161" s="193"/>
      <c r="B1161" s="194"/>
      <c r="C1161" s="195"/>
      <c r="D1161" s="195"/>
      <c r="E1161" s="195"/>
      <c r="F1161" s="195"/>
      <c r="G1161" s="196"/>
      <c r="H1161" s="196"/>
      <c r="I1161" s="190"/>
      <c r="J1161" s="191"/>
      <c r="K1161" s="190"/>
      <c r="L1161" s="190"/>
      <c r="M1161" s="190"/>
      <c r="N1161" s="192"/>
    </row>
    <row r="1162" spans="1:14" s="197" customFormat="1" ht="13.35" customHeight="1">
      <c r="A1162" s="193"/>
      <c r="B1162" s="194"/>
      <c r="C1162" s="195"/>
      <c r="D1162" s="195"/>
      <c r="E1162" s="195"/>
      <c r="F1162" s="195"/>
      <c r="G1162" s="196"/>
      <c r="H1162" s="196"/>
      <c r="I1162" s="190"/>
      <c r="J1162" s="191"/>
      <c r="K1162" s="190"/>
      <c r="L1162" s="190"/>
      <c r="M1162" s="190"/>
      <c r="N1162" s="192"/>
    </row>
    <row r="1163" spans="1:14" s="197" customFormat="1" ht="13.35" customHeight="1">
      <c r="A1163" s="193"/>
      <c r="B1163" s="194"/>
      <c r="C1163" s="195"/>
      <c r="D1163" s="195"/>
      <c r="E1163" s="195"/>
      <c r="F1163" s="195"/>
      <c r="G1163" s="196"/>
      <c r="H1163" s="196"/>
      <c r="I1163" s="190"/>
      <c r="J1163" s="191"/>
      <c r="K1163" s="190"/>
      <c r="L1163" s="190"/>
      <c r="M1163" s="190"/>
      <c r="N1163" s="192"/>
    </row>
    <row r="1164" spans="1:14" s="197" customFormat="1" ht="13.35" customHeight="1">
      <c r="A1164" s="193"/>
      <c r="B1164" s="194"/>
      <c r="C1164" s="195"/>
      <c r="D1164" s="195"/>
      <c r="E1164" s="195"/>
      <c r="F1164" s="195"/>
      <c r="G1164" s="196"/>
      <c r="H1164" s="196"/>
      <c r="I1164" s="190"/>
      <c r="J1164" s="191"/>
      <c r="K1164" s="190"/>
      <c r="L1164" s="190"/>
      <c r="M1164" s="190"/>
      <c r="N1164" s="192"/>
    </row>
    <row r="1165" spans="1:14" s="197" customFormat="1" ht="13.35" customHeight="1">
      <c r="A1165" s="193"/>
      <c r="B1165" s="194"/>
      <c r="C1165" s="195"/>
      <c r="D1165" s="195"/>
      <c r="E1165" s="195"/>
      <c r="F1165" s="195"/>
      <c r="G1165" s="196"/>
      <c r="H1165" s="196"/>
      <c r="I1165" s="190"/>
      <c r="J1165" s="191"/>
      <c r="K1165" s="190"/>
      <c r="L1165" s="190"/>
      <c r="M1165" s="190"/>
      <c r="N1165" s="192"/>
    </row>
    <row r="1166" spans="1:14" s="197" customFormat="1" ht="13.35" customHeight="1">
      <c r="A1166" s="193"/>
      <c r="B1166" s="194"/>
      <c r="C1166" s="195"/>
      <c r="D1166" s="195"/>
      <c r="E1166" s="195"/>
      <c r="F1166" s="195"/>
      <c r="G1166" s="196"/>
      <c r="H1166" s="196"/>
      <c r="I1166" s="190"/>
      <c r="J1166" s="191"/>
      <c r="K1166" s="190"/>
      <c r="L1166" s="190"/>
      <c r="M1166" s="190"/>
      <c r="N1166" s="192"/>
    </row>
    <row r="1167" spans="1:14" s="197" customFormat="1" ht="13.35" customHeight="1">
      <c r="A1167" s="193"/>
      <c r="B1167" s="194"/>
      <c r="C1167" s="195"/>
      <c r="D1167" s="195"/>
      <c r="E1167" s="195"/>
      <c r="F1167" s="195"/>
      <c r="G1167" s="196"/>
      <c r="H1167" s="196"/>
      <c r="I1167" s="190"/>
      <c r="J1167" s="191"/>
      <c r="K1167" s="190"/>
      <c r="L1167" s="190"/>
      <c r="M1167" s="190"/>
      <c r="N1167" s="192"/>
    </row>
    <row r="1168" spans="1:14" s="197" customFormat="1" ht="13.35" customHeight="1">
      <c r="A1168" s="193"/>
      <c r="B1168" s="194"/>
      <c r="C1168" s="195"/>
      <c r="D1168" s="195"/>
      <c r="E1168" s="195"/>
      <c r="F1168" s="195"/>
      <c r="G1168" s="196"/>
      <c r="H1168" s="196"/>
      <c r="I1168" s="190"/>
      <c r="J1168" s="191"/>
      <c r="K1168" s="190"/>
      <c r="L1168" s="190"/>
      <c r="M1168" s="190"/>
      <c r="N1168" s="192"/>
    </row>
    <row r="1169" spans="1:14" s="197" customFormat="1" ht="13.35" customHeight="1">
      <c r="A1169" s="193"/>
      <c r="B1169" s="194"/>
      <c r="C1169" s="195"/>
      <c r="D1169" s="195"/>
      <c r="E1169" s="195"/>
      <c r="F1169" s="195"/>
      <c r="G1169" s="196"/>
      <c r="H1169" s="196"/>
      <c r="I1169" s="190"/>
      <c r="J1169" s="191"/>
      <c r="K1169" s="190"/>
      <c r="L1169" s="190"/>
      <c r="M1169" s="190"/>
      <c r="N1169" s="192"/>
    </row>
    <row r="1170" spans="1:14" s="197" customFormat="1" ht="13.35" customHeight="1">
      <c r="A1170" s="193"/>
      <c r="B1170" s="194"/>
      <c r="C1170" s="195"/>
      <c r="D1170" s="195"/>
      <c r="E1170" s="195"/>
      <c r="F1170" s="195"/>
      <c r="G1170" s="196"/>
      <c r="H1170" s="196"/>
      <c r="I1170" s="190"/>
      <c r="J1170" s="191"/>
      <c r="K1170" s="190"/>
      <c r="L1170" s="190"/>
      <c r="M1170" s="190"/>
      <c r="N1170" s="192"/>
    </row>
    <row r="1171" spans="1:14" s="197" customFormat="1" ht="13.35" customHeight="1">
      <c r="A1171" s="193"/>
      <c r="B1171" s="194"/>
      <c r="C1171" s="195"/>
      <c r="D1171" s="195"/>
      <c r="E1171" s="195"/>
      <c r="F1171" s="195"/>
      <c r="G1171" s="196"/>
      <c r="H1171" s="196"/>
      <c r="I1171" s="190"/>
      <c r="J1171" s="191"/>
      <c r="K1171" s="190"/>
      <c r="L1171" s="190"/>
      <c r="M1171" s="190"/>
      <c r="N1171" s="192"/>
    </row>
    <row r="1172" spans="1:14" s="197" customFormat="1" ht="13.35" customHeight="1">
      <c r="A1172" s="193"/>
      <c r="B1172" s="194"/>
      <c r="C1172" s="195"/>
      <c r="D1172" s="195"/>
      <c r="E1172" s="195"/>
      <c r="F1172" s="195"/>
      <c r="G1172" s="196"/>
      <c r="H1172" s="196"/>
      <c r="I1172" s="190"/>
      <c r="J1172" s="191"/>
      <c r="K1172" s="190"/>
      <c r="L1172" s="190"/>
      <c r="M1172" s="190"/>
      <c r="N1172" s="192"/>
    </row>
    <row r="1173" spans="1:14" s="197" customFormat="1" ht="13.35" customHeight="1">
      <c r="A1173" s="193"/>
      <c r="B1173" s="194"/>
      <c r="C1173" s="195"/>
      <c r="D1173" s="195"/>
      <c r="E1173" s="195"/>
      <c r="F1173" s="195"/>
      <c r="G1173" s="196"/>
      <c r="H1173" s="196"/>
      <c r="I1173" s="190"/>
      <c r="J1173" s="191"/>
      <c r="K1173" s="190"/>
      <c r="L1173" s="190"/>
      <c r="M1173" s="190"/>
      <c r="N1173" s="192"/>
    </row>
    <row r="1174" spans="1:14" s="197" customFormat="1" ht="13.35" customHeight="1">
      <c r="A1174" s="193"/>
      <c r="B1174" s="194"/>
      <c r="C1174" s="195"/>
      <c r="D1174" s="195"/>
      <c r="E1174" s="195"/>
      <c r="F1174" s="195"/>
      <c r="G1174" s="196"/>
      <c r="H1174" s="196"/>
      <c r="I1174" s="190"/>
      <c r="J1174" s="191"/>
      <c r="K1174" s="190"/>
      <c r="L1174" s="190"/>
      <c r="M1174" s="190"/>
      <c r="N1174" s="192"/>
    </row>
    <row r="1175" spans="1:14" s="197" customFormat="1" ht="13.35" customHeight="1">
      <c r="A1175" s="193"/>
      <c r="B1175" s="194"/>
      <c r="C1175" s="195"/>
      <c r="D1175" s="195"/>
      <c r="E1175" s="195"/>
      <c r="F1175" s="195"/>
      <c r="G1175" s="196"/>
      <c r="H1175" s="196"/>
      <c r="I1175" s="190"/>
      <c r="J1175" s="191"/>
      <c r="K1175" s="190"/>
      <c r="L1175" s="190"/>
      <c r="M1175" s="190"/>
      <c r="N1175" s="192"/>
    </row>
    <row r="1176" spans="1:14" s="197" customFormat="1" ht="13.35" customHeight="1">
      <c r="A1176" s="193"/>
      <c r="B1176" s="194"/>
      <c r="C1176" s="195"/>
      <c r="D1176" s="195"/>
      <c r="E1176" s="195"/>
      <c r="F1176" s="195"/>
      <c r="G1176" s="196"/>
      <c r="H1176" s="196"/>
      <c r="I1176" s="190"/>
      <c r="J1176" s="191"/>
      <c r="K1176" s="190"/>
      <c r="L1176" s="190"/>
      <c r="M1176" s="190"/>
      <c r="N1176" s="192"/>
    </row>
    <row r="1177" spans="1:14" s="197" customFormat="1" ht="13.35" customHeight="1">
      <c r="A1177" s="193"/>
      <c r="B1177" s="194"/>
      <c r="C1177" s="195"/>
      <c r="D1177" s="195"/>
      <c r="E1177" s="195"/>
      <c r="F1177" s="195"/>
      <c r="G1177" s="196"/>
      <c r="H1177" s="196"/>
      <c r="I1177" s="190"/>
      <c r="J1177" s="191"/>
      <c r="K1177" s="190"/>
      <c r="L1177" s="190"/>
      <c r="M1177" s="190"/>
      <c r="N1177" s="192"/>
    </row>
    <row r="1178" spans="1:14" s="197" customFormat="1" ht="13.35" customHeight="1">
      <c r="A1178" s="193"/>
      <c r="B1178" s="194"/>
      <c r="C1178" s="195"/>
      <c r="D1178" s="195"/>
      <c r="E1178" s="195"/>
      <c r="F1178" s="195"/>
      <c r="G1178" s="196"/>
      <c r="H1178" s="196"/>
      <c r="I1178" s="190"/>
      <c r="J1178" s="191"/>
      <c r="K1178" s="190"/>
      <c r="L1178" s="190"/>
      <c r="M1178" s="190"/>
      <c r="N1178" s="192"/>
    </row>
    <row r="1179" spans="1:14" s="197" customFormat="1" ht="13.35" customHeight="1">
      <c r="A1179" s="193"/>
      <c r="B1179" s="194"/>
      <c r="C1179" s="195"/>
      <c r="D1179" s="195"/>
      <c r="E1179" s="195"/>
      <c r="F1179" s="195"/>
      <c r="G1179" s="196"/>
      <c r="H1179" s="196"/>
      <c r="I1179" s="190"/>
      <c r="J1179" s="191"/>
      <c r="K1179" s="190"/>
      <c r="L1179" s="190"/>
      <c r="M1179" s="190"/>
      <c r="N1179" s="192"/>
    </row>
    <row r="1180" spans="1:14" s="197" customFormat="1" ht="13.35" customHeight="1">
      <c r="A1180" s="193"/>
      <c r="B1180" s="194"/>
      <c r="C1180" s="195"/>
      <c r="D1180" s="195"/>
      <c r="E1180" s="195"/>
      <c r="F1180" s="195"/>
      <c r="G1180" s="196"/>
      <c r="H1180" s="196"/>
      <c r="I1180" s="190"/>
      <c r="J1180" s="191"/>
      <c r="K1180" s="190"/>
      <c r="L1180" s="190"/>
      <c r="M1180" s="190"/>
      <c r="N1180" s="192"/>
    </row>
    <row r="1181" spans="1:14" s="197" customFormat="1" ht="13.35" customHeight="1">
      <c r="A1181" s="193"/>
      <c r="B1181" s="194"/>
      <c r="C1181" s="195"/>
      <c r="D1181" s="195"/>
      <c r="E1181" s="195"/>
      <c r="F1181" s="195"/>
      <c r="G1181" s="196"/>
      <c r="H1181" s="196"/>
      <c r="I1181" s="190"/>
      <c r="J1181" s="191"/>
      <c r="K1181" s="190"/>
      <c r="L1181" s="190"/>
      <c r="M1181" s="190"/>
      <c r="N1181" s="192"/>
    </row>
    <row r="1182" spans="1:14" s="197" customFormat="1" ht="13.35" customHeight="1">
      <c r="A1182" s="193"/>
      <c r="B1182" s="194"/>
      <c r="C1182" s="195"/>
      <c r="D1182" s="195"/>
      <c r="E1182" s="195"/>
      <c r="F1182" s="195"/>
      <c r="G1182" s="196"/>
      <c r="H1182" s="196"/>
      <c r="I1182" s="190"/>
      <c r="J1182" s="191"/>
      <c r="K1182" s="190"/>
      <c r="L1182" s="190"/>
      <c r="M1182" s="190"/>
      <c r="N1182" s="192"/>
    </row>
    <row r="1183" spans="1:14" s="197" customFormat="1" ht="13.35" customHeight="1">
      <c r="A1183" s="193"/>
      <c r="B1183" s="194"/>
      <c r="C1183" s="195"/>
      <c r="D1183" s="195"/>
      <c r="E1183" s="195"/>
      <c r="F1183" s="195"/>
      <c r="G1183" s="196"/>
      <c r="H1183" s="196"/>
      <c r="I1183" s="190"/>
      <c r="J1183" s="191"/>
      <c r="K1183" s="190"/>
      <c r="L1183" s="190"/>
      <c r="M1183" s="190"/>
      <c r="N1183" s="192"/>
    </row>
    <row r="1184" spans="1:14" s="197" customFormat="1" ht="13.35" customHeight="1">
      <c r="A1184" s="193"/>
      <c r="B1184" s="194"/>
      <c r="C1184" s="195"/>
      <c r="D1184" s="195"/>
      <c r="E1184" s="195"/>
      <c r="F1184" s="195"/>
      <c r="G1184" s="196"/>
      <c r="H1184" s="196"/>
      <c r="I1184" s="190"/>
      <c r="J1184" s="191"/>
      <c r="K1184" s="190"/>
      <c r="L1184" s="190"/>
      <c r="M1184" s="190"/>
      <c r="N1184" s="192"/>
    </row>
    <row r="1185" spans="1:14" s="197" customFormat="1" ht="13.35" customHeight="1">
      <c r="A1185" s="193"/>
      <c r="B1185" s="194"/>
      <c r="C1185" s="195"/>
      <c r="D1185" s="195"/>
      <c r="E1185" s="195"/>
      <c r="F1185" s="195"/>
      <c r="G1185" s="196"/>
      <c r="H1185" s="196"/>
      <c r="I1185" s="190"/>
      <c r="J1185" s="191"/>
      <c r="K1185" s="190"/>
      <c r="L1185" s="190"/>
      <c r="M1185" s="190"/>
      <c r="N1185" s="192"/>
    </row>
    <row r="1186" spans="1:14" s="197" customFormat="1" ht="13.35" customHeight="1">
      <c r="A1186" s="193"/>
      <c r="B1186" s="194"/>
      <c r="C1186" s="195"/>
      <c r="D1186" s="195"/>
      <c r="E1186" s="195"/>
      <c r="F1186" s="195"/>
      <c r="G1186" s="196"/>
      <c r="H1186" s="196"/>
      <c r="I1186" s="190"/>
      <c r="J1186" s="191"/>
      <c r="K1186" s="190"/>
      <c r="L1186" s="190"/>
      <c r="M1186" s="190"/>
      <c r="N1186" s="192"/>
    </row>
    <row r="1187" spans="1:14" s="197" customFormat="1" ht="13.35" customHeight="1">
      <c r="A1187" s="193"/>
      <c r="B1187" s="194"/>
      <c r="C1187" s="195"/>
      <c r="D1187" s="195"/>
      <c r="E1187" s="195"/>
      <c r="F1187" s="195"/>
      <c r="G1187" s="196"/>
      <c r="H1187" s="196"/>
      <c r="I1187" s="190"/>
      <c r="J1187" s="191"/>
      <c r="K1187" s="190"/>
      <c r="L1187" s="190"/>
      <c r="M1187" s="190"/>
      <c r="N1187" s="192"/>
    </row>
    <row r="1188" spans="1:14" s="197" customFormat="1" ht="13.35" customHeight="1">
      <c r="A1188" s="193"/>
      <c r="B1188" s="194"/>
      <c r="C1188" s="195"/>
      <c r="D1188" s="195"/>
      <c r="E1188" s="195"/>
      <c r="F1188" s="195"/>
      <c r="G1188" s="196"/>
      <c r="H1188" s="196"/>
      <c r="I1188" s="190"/>
      <c r="J1188" s="191"/>
      <c r="K1188" s="190"/>
      <c r="L1188" s="190"/>
      <c r="M1188" s="190"/>
      <c r="N1188" s="192"/>
    </row>
    <row r="1189" spans="1:14" s="197" customFormat="1" ht="13.35" customHeight="1">
      <c r="A1189" s="193"/>
      <c r="B1189" s="194"/>
      <c r="C1189" s="195"/>
      <c r="D1189" s="195"/>
      <c r="E1189" s="195"/>
      <c r="F1189" s="195"/>
      <c r="G1189" s="196"/>
      <c r="H1189" s="196"/>
      <c r="I1189" s="190"/>
      <c r="J1189" s="191"/>
      <c r="K1189" s="190"/>
      <c r="L1189" s="190"/>
      <c r="M1189" s="190"/>
      <c r="N1189" s="192"/>
    </row>
    <row r="1190" spans="1:14" s="197" customFormat="1" ht="13.35" customHeight="1">
      <c r="A1190" s="193"/>
      <c r="B1190" s="194"/>
      <c r="C1190" s="195"/>
      <c r="D1190" s="195"/>
      <c r="E1190" s="195"/>
      <c r="F1190" s="195"/>
      <c r="G1190" s="196"/>
      <c r="H1190" s="196"/>
      <c r="I1190" s="190"/>
      <c r="J1190" s="191"/>
      <c r="K1190" s="190"/>
      <c r="L1190" s="190"/>
      <c r="M1190" s="190"/>
      <c r="N1190" s="192"/>
    </row>
    <row r="1191" spans="1:14" s="197" customFormat="1" ht="13.35" customHeight="1">
      <c r="A1191" s="193"/>
      <c r="B1191" s="194"/>
      <c r="C1191" s="195"/>
      <c r="D1191" s="195"/>
      <c r="E1191" s="195"/>
      <c r="F1191" s="195"/>
      <c r="G1191" s="196"/>
      <c r="H1191" s="196"/>
      <c r="I1191" s="190"/>
      <c r="J1191" s="191"/>
      <c r="K1191" s="190"/>
      <c r="L1191" s="190"/>
      <c r="M1191" s="190"/>
      <c r="N1191" s="192"/>
    </row>
    <row r="1192" spans="1:14" s="197" customFormat="1" ht="13.35" customHeight="1">
      <c r="A1192" s="193"/>
      <c r="B1192" s="194"/>
      <c r="C1192" s="195"/>
      <c r="D1192" s="195"/>
      <c r="E1192" s="195"/>
      <c r="F1192" s="195"/>
      <c r="G1192" s="196"/>
      <c r="H1192" s="196"/>
      <c r="I1192" s="190"/>
      <c r="J1192" s="191"/>
      <c r="K1192" s="190"/>
      <c r="L1192" s="190"/>
      <c r="M1192" s="190"/>
      <c r="N1192" s="192"/>
    </row>
    <row r="1193" spans="1:14" s="197" customFormat="1" ht="13.35" customHeight="1">
      <c r="A1193" s="193"/>
      <c r="B1193" s="194"/>
      <c r="C1193" s="195"/>
      <c r="D1193" s="195"/>
      <c r="E1193" s="195"/>
      <c r="F1193" s="195"/>
      <c r="G1193" s="196"/>
      <c r="H1193" s="196"/>
      <c r="I1193" s="190"/>
      <c r="J1193" s="191"/>
      <c r="K1193" s="190"/>
      <c r="L1193" s="190"/>
      <c r="M1193" s="190"/>
      <c r="N1193" s="192"/>
    </row>
    <row r="1194" spans="1:14" s="197" customFormat="1" ht="13.35" customHeight="1">
      <c r="A1194" s="193"/>
      <c r="B1194" s="194"/>
      <c r="C1194" s="195"/>
      <c r="D1194" s="195"/>
      <c r="E1194" s="195"/>
      <c r="F1194" s="195"/>
      <c r="G1194" s="196"/>
      <c r="H1194" s="196"/>
      <c r="I1194" s="190"/>
      <c r="J1194" s="191"/>
      <c r="K1194" s="190"/>
      <c r="L1194" s="190"/>
      <c r="M1194" s="190"/>
      <c r="N1194" s="192"/>
    </row>
    <row r="1195" spans="1:14" s="197" customFormat="1" ht="13.35" customHeight="1">
      <c r="A1195" s="193"/>
      <c r="B1195" s="194"/>
      <c r="C1195" s="195"/>
      <c r="D1195" s="195"/>
      <c r="E1195" s="195"/>
      <c r="F1195" s="195"/>
      <c r="G1195" s="196"/>
      <c r="H1195" s="196"/>
      <c r="I1195" s="190"/>
      <c r="J1195" s="191"/>
      <c r="K1195" s="190"/>
      <c r="L1195" s="190"/>
      <c r="M1195" s="190"/>
      <c r="N1195" s="192"/>
    </row>
    <row r="1196" spans="1:14" s="197" customFormat="1" ht="13.35" customHeight="1">
      <c r="A1196" s="193"/>
      <c r="B1196" s="194"/>
      <c r="C1196" s="195"/>
      <c r="D1196" s="195"/>
      <c r="E1196" s="195"/>
      <c r="F1196" s="195"/>
      <c r="G1196" s="196"/>
      <c r="H1196" s="196"/>
      <c r="I1196" s="190"/>
      <c r="J1196" s="191"/>
      <c r="K1196" s="190"/>
      <c r="L1196" s="190"/>
      <c r="M1196" s="190"/>
      <c r="N1196" s="192"/>
    </row>
    <row r="1197" spans="1:14" s="197" customFormat="1" ht="13.35" customHeight="1">
      <c r="A1197" s="193"/>
      <c r="B1197" s="194"/>
      <c r="C1197" s="195"/>
      <c r="D1197" s="195"/>
      <c r="E1197" s="195"/>
      <c r="F1197" s="195"/>
      <c r="G1197" s="196"/>
      <c r="H1197" s="196"/>
      <c r="I1197" s="190"/>
      <c r="J1197" s="191"/>
      <c r="K1197" s="190"/>
      <c r="L1197" s="190"/>
      <c r="M1197" s="190"/>
      <c r="N1197" s="192"/>
    </row>
    <row r="1198" spans="1:14" s="197" customFormat="1" ht="13.35" customHeight="1">
      <c r="A1198" s="193"/>
      <c r="B1198" s="194"/>
      <c r="C1198" s="195"/>
      <c r="D1198" s="195"/>
      <c r="E1198" s="195"/>
      <c r="F1198" s="195"/>
      <c r="G1198" s="196"/>
      <c r="H1198" s="196"/>
      <c r="I1198" s="190"/>
      <c r="J1198" s="191"/>
      <c r="K1198" s="190"/>
      <c r="L1198" s="190"/>
      <c r="M1198" s="190"/>
      <c r="N1198" s="192"/>
    </row>
    <row r="1199" spans="1:14" s="197" customFormat="1" ht="13.35" customHeight="1">
      <c r="A1199" s="193"/>
      <c r="B1199" s="194"/>
      <c r="C1199" s="195"/>
      <c r="D1199" s="195"/>
      <c r="E1199" s="195"/>
      <c r="F1199" s="195"/>
      <c r="G1199" s="196"/>
      <c r="H1199" s="196"/>
      <c r="I1199" s="190"/>
      <c r="J1199" s="191"/>
      <c r="K1199" s="190"/>
      <c r="L1199" s="190"/>
      <c r="M1199" s="190"/>
      <c r="N1199" s="192"/>
    </row>
    <row r="1200" spans="1:14" s="197" customFormat="1" ht="13.35" customHeight="1">
      <c r="A1200" s="193"/>
      <c r="B1200" s="194"/>
      <c r="C1200" s="195"/>
      <c r="D1200" s="195"/>
      <c r="E1200" s="195"/>
      <c r="F1200" s="195"/>
      <c r="G1200" s="196"/>
      <c r="H1200" s="196"/>
      <c r="I1200" s="190"/>
      <c r="J1200" s="191"/>
      <c r="K1200" s="190"/>
      <c r="L1200" s="190"/>
      <c r="M1200" s="190"/>
      <c r="N1200" s="192"/>
    </row>
    <row r="1201" spans="1:14" s="197" customFormat="1" ht="13.35" customHeight="1">
      <c r="A1201" s="193"/>
      <c r="B1201" s="194"/>
      <c r="C1201" s="195"/>
      <c r="D1201" s="195"/>
      <c r="E1201" s="195"/>
      <c r="F1201" s="195"/>
      <c r="G1201" s="196"/>
      <c r="H1201" s="196"/>
      <c r="I1201" s="190"/>
      <c r="J1201" s="191"/>
      <c r="K1201" s="190"/>
      <c r="L1201" s="190"/>
      <c r="M1201" s="190"/>
      <c r="N1201" s="192"/>
    </row>
    <row r="1202" spans="1:14" s="197" customFormat="1" ht="13.35" customHeight="1">
      <c r="A1202" s="193"/>
      <c r="B1202" s="194"/>
      <c r="C1202" s="195"/>
      <c r="D1202" s="195"/>
      <c r="E1202" s="195"/>
      <c r="F1202" s="195"/>
      <c r="G1202" s="196"/>
      <c r="H1202" s="196"/>
      <c r="I1202" s="190"/>
      <c r="J1202" s="191"/>
      <c r="K1202" s="190"/>
      <c r="L1202" s="190"/>
      <c r="M1202" s="190"/>
      <c r="N1202" s="192"/>
    </row>
    <row r="1203" spans="1:14" s="197" customFormat="1" ht="13.35" customHeight="1">
      <c r="A1203" s="193"/>
      <c r="B1203" s="194"/>
      <c r="C1203" s="195"/>
      <c r="D1203" s="195"/>
      <c r="E1203" s="195"/>
      <c r="F1203" s="195"/>
      <c r="G1203" s="196"/>
      <c r="H1203" s="196"/>
      <c r="I1203" s="190"/>
      <c r="J1203" s="191"/>
      <c r="K1203" s="190"/>
      <c r="L1203" s="190"/>
      <c r="M1203" s="190"/>
      <c r="N1203" s="192"/>
    </row>
    <row r="1204" spans="1:14" s="197" customFormat="1" ht="13.35" customHeight="1">
      <c r="A1204" s="193"/>
      <c r="B1204" s="194"/>
      <c r="C1204" s="195"/>
      <c r="D1204" s="195"/>
      <c r="E1204" s="195"/>
      <c r="F1204" s="195"/>
      <c r="G1204" s="196"/>
      <c r="H1204" s="196"/>
      <c r="I1204" s="190"/>
      <c r="J1204" s="191"/>
      <c r="K1204" s="190"/>
      <c r="L1204" s="190"/>
      <c r="M1204" s="190"/>
      <c r="N1204" s="192"/>
    </row>
    <row r="1205" spans="1:14" s="197" customFormat="1" ht="13.35" customHeight="1">
      <c r="A1205" s="193"/>
      <c r="B1205" s="194"/>
      <c r="C1205" s="195"/>
      <c r="D1205" s="195"/>
      <c r="E1205" s="195"/>
      <c r="F1205" s="195"/>
      <c r="G1205" s="196"/>
      <c r="H1205" s="196"/>
      <c r="I1205" s="190"/>
      <c r="J1205" s="191"/>
      <c r="K1205" s="190"/>
      <c r="L1205" s="190"/>
      <c r="M1205" s="190"/>
      <c r="N1205" s="192"/>
    </row>
    <row r="1206" spans="1:14" s="197" customFormat="1" ht="13.35" customHeight="1">
      <c r="A1206" s="193"/>
      <c r="B1206" s="194"/>
      <c r="C1206" s="195"/>
      <c r="D1206" s="195"/>
      <c r="E1206" s="195"/>
      <c r="F1206" s="195"/>
      <c r="G1206" s="196"/>
      <c r="H1206" s="196"/>
      <c r="I1206" s="190"/>
      <c r="J1206" s="191"/>
      <c r="K1206" s="190"/>
      <c r="L1206" s="190"/>
      <c r="M1206" s="190"/>
      <c r="N1206" s="192"/>
    </row>
    <row r="1207" spans="1:14" s="197" customFormat="1" ht="13.35" customHeight="1">
      <c r="A1207" s="193"/>
      <c r="B1207" s="194"/>
      <c r="C1207" s="195"/>
      <c r="D1207" s="195"/>
      <c r="E1207" s="195"/>
      <c r="F1207" s="195"/>
      <c r="G1207" s="196"/>
      <c r="H1207" s="196"/>
      <c r="I1207" s="190"/>
      <c r="J1207" s="191"/>
      <c r="K1207" s="190"/>
      <c r="L1207" s="190"/>
      <c r="M1207" s="190"/>
      <c r="N1207" s="192"/>
    </row>
    <row r="1208" spans="1:14" s="197" customFormat="1" ht="13.35" customHeight="1">
      <c r="A1208" s="193"/>
      <c r="B1208" s="194"/>
      <c r="C1208" s="195"/>
      <c r="D1208" s="195"/>
      <c r="E1208" s="195"/>
      <c r="F1208" s="195"/>
      <c r="G1208" s="196"/>
      <c r="H1208" s="196"/>
      <c r="I1208" s="190"/>
      <c r="J1208" s="191"/>
      <c r="K1208" s="190"/>
      <c r="L1208" s="190"/>
      <c r="M1208" s="190"/>
      <c r="N1208" s="192"/>
    </row>
    <row r="1209" spans="1:14" s="197" customFormat="1" ht="13.35" customHeight="1">
      <c r="A1209" s="193"/>
      <c r="B1209" s="194"/>
      <c r="C1209" s="195"/>
      <c r="D1209" s="195"/>
      <c r="E1209" s="195"/>
      <c r="F1209" s="195"/>
      <c r="G1209" s="196"/>
      <c r="H1209" s="196"/>
      <c r="I1209" s="190"/>
      <c r="J1209" s="191"/>
      <c r="K1209" s="190"/>
      <c r="L1209" s="190"/>
      <c r="M1209" s="190"/>
      <c r="N1209" s="192"/>
    </row>
    <row r="1210" spans="1:14" s="197" customFormat="1" ht="13.35" customHeight="1">
      <c r="A1210" s="193"/>
      <c r="B1210" s="194"/>
      <c r="C1210" s="195"/>
      <c r="D1210" s="195"/>
      <c r="E1210" s="195"/>
      <c r="F1210" s="195"/>
      <c r="G1210" s="196"/>
      <c r="H1210" s="196"/>
      <c r="I1210" s="190"/>
      <c r="J1210" s="191"/>
      <c r="K1210" s="190"/>
      <c r="L1210" s="190"/>
      <c r="M1210" s="190"/>
      <c r="N1210" s="192"/>
    </row>
    <row r="1211" spans="1:14" s="197" customFormat="1" ht="13.35" customHeight="1">
      <c r="A1211" s="193"/>
      <c r="B1211" s="194"/>
      <c r="C1211" s="195"/>
      <c r="D1211" s="195"/>
      <c r="E1211" s="195"/>
      <c r="F1211" s="195"/>
      <c r="G1211" s="196"/>
      <c r="H1211" s="196"/>
      <c r="I1211" s="190"/>
      <c r="J1211" s="191"/>
      <c r="K1211" s="190"/>
      <c r="L1211" s="190"/>
      <c r="M1211" s="190"/>
      <c r="N1211" s="192"/>
    </row>
    <row r="1212" spans="1:14" s="197" customFormat="1" ht="13.35" customHeight="1">
      <c r="A1212" s="193"/>
      <c r="B1212" s="194"/>
      <c r="C1212" s="195"/>
      <c r="D1212" s="195"/>
      <c r="E1212" s="195"/>
      <c r="F1212" s="195"/>
      <c r="G1212" s="196"/>
      <c r="H1212" s="196"/>
      <c r="I1212" s="190"/>
      <c r="J1212" s="191"/>
      <c r="K1212" s="190"/>
      <c r="L1212" s="190"/>
      <c r="M1212" s="190"/>
      <c r="N1212" s="192"/>
    </row>
    <row r="1213" spans="1:14" s="197" customFormat="1" ht="13.35" customHeight="1">
      <c r="A1213" s="193"/>
      <c r="B1213" s="194"/>
      <c r="C1213" s="195"/>
      <c r="D1213" s="195"/>
      <c r="E1213" s="195"/>
      <c r="F1213" s="195"/>
      <c r="G1213" s="196"/>
      <c r="H1213" s="196"/>
      <c r="I1213" s="190"/>
      <c r="J1213" s="191"/>
      <c r="K1213" s="190"/>
      <c r="L1213" s="190"/>
      <c r="M1213" s="190"/>
      <c r="N1213" s="192"/>
    </row>
    <row r="1214" spans="1:14" s="197" customFormat="1" ht="13.35" customHeight="1">
      <c r="A1214" s="193"/>
      <c r="B1214" s="194"/>
      <c r="C1214" s="195"/>
      <c r="D1214" s="195"/>
      <c r="E1214" s="195"/>
      <c r="F1214" s="195"/>
      <c r="G1214" s="196"/>
      <c r="H1214" s="196"/>
      <c r="I1214" s="190"/>
      <c r="J1214" s="191"/>
      <c r="K1214" s="190"/>
      <c r="L1214" s="190"/>
      <c r="M1214" s="190"/>
      <c r="N1214" s="192"/>
    </row>
    <row r="1215" spans="1:14" s="197" customFormat="1" ht="13.35" customHeight="1">
      <c r="A1215" s="193"/>
      <c r="B1215" s="194"/>
      <c r="C1215" s="195"/>
      <c r="D1215" s="195"/>
      <c r="E1215" s="195"/>
      <c r="F1215" s="195"/>
      <c r="G1215" s="196"/>
      <c r="H1215" s="196"/>
      <c r="I1215" s="190"/>
      <c r="J1215" s="191"/>
      <c r="K1215" s="190"/>
      <c r="L1215" s="190"/>
      <c r="M1215" s="190"/>
      <c r="N1215" s="192"/>
    </row>
    <row r="1216" spans="1:14" s="197" customFormat="1" ht="13.35" customHeight="1">
      <c r="A1216" s="193"/>
      <c r="B1216" s="194"/>
      <c r="C1216" s="195"/>
      <c r="D1216" s="195"/>
      <c r="E1216" s="195"/>
      <c r="F1216" s="195"/>
      <c r="G1216" s="196"/>
      <c r="H1216" s="196"/>
      <c r="I1216" s="190"/>
      <c r="J1216" s="191"/>
      <c r="K1216" s="190"/>
      <c r="L1216" s="190"/>
      <c r="M1216" s="190"/>
      <c r="N1216" s="192"/>
    </row>
    <row r="1217" spans="1:14" s="197" customFormat="1" ht="13.35" customHeight="1">
      <c r="A1217" s="193"/>
      <c r="B1217" s="194"/>
      <c r="C1217" s="195"/>
      <c r="D1217" s="195"/>
      <c r="E1217" s="195"/>
      <c r="F1217" s="195"/>
      <c r="G1217" s="196"/>
      <c r="H1217" s="196"/>
      <c r="I1217" s="190"/>
      <c r="J1217" s="191"/>
      <c r="K1217" s="190"/>
      <c r="L1217" s="190"/>
      <c r="M1217" s="190"/>
      <c r="N1217" s="192"/>
    </row>
    <row r="1218" spans="1:14" s="197" customFormat="1" ht="13.35" customHeight="1">
      <c r="A1218" s="193"/>
      <c r="B1218" s="194"/>
      <c r="C1218" s="195"/>
      <c r="D1218" s="195"/>
      <c r="E1218" s="195"/>
      <c r="F1218" s="195"/>
      <c r="G1218" s="196"/>
      <c r="H1218" s="196"/>
      <c r="I1218" s="190"/>
      <c r="J1218" s="191"/>
      <c r="K1218" s="190"/>
      <c r="L1218" s="190"/>
      <c r="M1218" s="190"/>
      <c r="N1218" s="192"/>
    </row>
    <row r="1219" spans="1:14" s="197" customFormat="1" ht="13.35" customHeight="1">
      <c r="A1219" s="193"/>
      <c r="B1219" s="194"/>
      <c r="C1219" s="195"/>
      <c r="D1219" s="195"/>
      <c r="E1219" s="195"/>
      <c r="F1219" s="195"/>
      <c r="G1219" s="196"/>
      <c r="H1219" s="196"/>
      <c r="I1219" s="190"/>
      <c r="J1219" s="191"/>
      <c r="K1219" s="190"/>
      <c r="L1219" s="190"/>
      <c r="M1219" s="190"/>
      <c r="N1219" s="192"/>
    </row>
    <row r="1220" spans="1:14" s="197" customFormat="1" ht="13.35" customHeight="1">
      <c r="A1220" s="193"/>
      <c r="B1220" s="194"/>
      <c r="C1220" s="195"/>
      <c r="D1220" s="195"/>
      <c r="E1220" s="195"/>
      <c r="F1220" s="195"/>
      <c r="G1220" s="196"/>
      <c r="H1220" s="196"/>
      <c r="I1220" s="190"/>
      <c r="J1220" s="191"/>
      <c r="K1220" s="190"/>
      <c r="L1220" s="190"/>
      <c r="M1220" s="190"/>
      <c r="N1220" s="192"/>
    </row>
    <row r="1221" spans="1:14" s="197" customFormat="1" ht="13.35" customHeight="1">
      <c r="A1221" s="193"/>
      <c r="B1221" s="194"/>
      <c r="C1221" s="195"/>
      <c r="D1221" s="195"/>
      <c r="E1221" s="195"/>
      <c r="F1221" s="195"/>
      <c r="G1221" s="196"/>
      <c r="H1221" s="196"/>
      <c r="I1221" s="190"/>
      <c r="J1221" s="191"/>
      <c r="K1221" s="190"/>
      <c r="L1221" s="190"/>
      <c r="M1221" s="190"/>
      <c r="N1221" s="192"/>
    </row>
    <row r="1222" spans="1:14" s="197" customFormat="1" ht="13.35" customHeight="1">
      <c r="A1222" s="193"/>
      <c r="B1222" s="194"/>
      <c r="C1222" s="195"/>
      <c r="D1222" s="195"/>
      <c r="E1222" s="195"/>
      <c r="F1222" s="195"/>
      <c r="G1222" s="196"/>
      <c r="H1222" s="196"/>
      <c r="I1222" s="190"/>
      <c r="J1222" s="191"/>
      <c r="K1222" s="190"/>
      <c r="L1222" s="190"/>
      <c r="M1222" s="190"/>
      <c r="N1222" s="192"/>
    </row>
    <row r="1223" spans="1:14" s="197" customFormat="1" ht="13.35" customHeight="1">
      <c r="A1223" s="193"/>
      <c r="B1223" s="194"/>
      <c r="C1223" s="195"/>
      <c r="D1223" s="195"/>
      <c r="E1223" s="195"/>
      <c r="F1223" s="195"/>
      <c r="G1223" s="196"/>
      <c r="H1223" s="196"/>
      <c r="I1223" s="190"/>
      <c r="J1223" s="191"/>
      <c r="K1223" s="190"/>
      <c r="L1223" s="190"/>
      <c r="M1223" s="190"/>
      <c r="N1223" s="192"/>
    </row>
    <row r="1224" spans="1:14" s="197" customFormat="1" ht="13.35" customHeight="1">
      <c r="A1224" s="193"/>
      <c r="B1224" s="194"/>
      <c r="C1224" s="195"/>
      <c r="D1224" s="195"/>
      <c r="E1224" s="195"/>
      <c r="F1224" s="195"/>
      <c r="G1224" s="196"/>
      <c r="H1224" s="196"/>
      <c r="I1224" s="190"/>
      <c r="J1224" s="191"/>
      <c r="K1224" s="190"/>
      <c r="L1224" s="190"/>
      <c r="M1224" s="190"/>
      <c r="N1224" s="192"/>
    </row>
    <row r="1225" spans="1:14" s="197" customFormat="1" ht="13.35" customHeight="1">
      <c r="A1225" s="193"/>
      <c r="B1225" s="194"/>
      <c r="C1225" s="195"/>
      <c r="D1225" s="195"/>
      <c r="E1225" s="195"/>
      <c r="F1225" s="195"/>
      <c r="G1225" s="196"/>
      <c r="H1225" s="196"/>
      <c r="I1225" s="190"/>
      <c r="J1225" s="191"/>
      <c r="K1225" s="190"/>
      <c r="L1225" s="190"/>
      <c r="M1225" s="190"/>
      <c r="N1225" s="192"/>
    </row>
    <row r="1226" spans="1:14" s="197" customFormat="1" ht="13.35" customHeight="1">
      <c r="A1226" s="193"/>
      <c r="B1226" s="194"/>
      <c r="C1226" s="195"/>
      <c r="D1226" s="195"/>
      <c r="E1226" s="195"/>
      <c r="F1226" s="195"/>
      <c r="G1226" s="196"/>
      <c r="H1226" s="196"/>
      <c r="I1226" s="190"/>
      <c r="J1226" s="191"/>
      <c r="K1226" s="190"/>
      <c r="L1226" s="190"/>
      <c r="M1226" s="190"/>
      <c r="N1226" s="192"/>
    </row>
    <row r="1227" spans="1:14" s="197" customFormat="1" ht="13.35" customHeight="1">
      <c r="A1227" s="193"/>
      <c r="B1227" s="194"/>
      <c r="C1227" s="195"/>
      <c r="D1227" s="195"/>
      <c r="E1227" s="195"/>
      <c r="F1227" s="195"/>
      <c r="G1227" s="196"/>
      <c r="H1227" s="196"/>
      <c r="I1227" s="190"/>
      <c r="J1227" s="191"/>
      <c r="K1227" s="190"/>
      <c r="L1227" s="190"/>
      <c r="M1227" s="190"/>
      <c r="N1227" s="192"/>
    </row>
    <row r="1228" spans="1:14" s="197" customFormat="1" ht="13.35" customHeight="1">
      <c r="A1228" s="193"/>
      <c r="B1228" s="194"/>
      <c r="C1228" s="195"/>
      <c r="D1228" s="195"/>
      <c r="E1228" s="195"/>
      <c r="F1228" s="195"/>
      <c r="G1228" s="196"/>
      <c r="H1228" s="196"/>
      <c r="I1228" s="190"/>
      <c r="J1228" s="191"/>
      <c r="K1228" s="190"/>
      <c r="L1228" s="190"/>
      <c r="M1228" s="190"/>
      <c r="N1228" s="192"/>
    </row>
    <row r="1229" spans="1:14" s="197" customFormat="1" ht="13.35" customHeight="1">
      <c r="A1229" s="193"/>
      <c r="B1229" s="194"/>
      <c r="C1229" s="195"/>
      <c r="D1229" s="195"/>
      <c r="E1229" s="195"/>
      <c r="F1229" s="195"/>
      <c r="G1229" s="196"/>
      <c r="H1229" s="196"/>
      <c r="I1229" s="190"/>
      <c r="J1229" s="191"/>
      <c r="K1229" s="190"/>
      <c r="L1229" s="190"/>
      <c r="M1229" s="190"/>
      <c r="N1229" s="192"/>
    </row>
    <row r="1230" spans="1:14" s="197" customFormat="1" ht="13.35" customHeight="1">
      <c r="A1230" s="193"/>
      <c r="B1230" s="194"/>
      <c r="C1230" s="195"/>
      <c r="D1230" s="195"/>
      <c r="E1230" s="195"/>
      <c r="F1230" s="195"/>
      <c r="G1230" s="196"/>
      <c r="H1230" s="196"/>
      <c r="I1230" s="190"/>
      <c r="J1230" s="191"/>
      <c r="K1230" s="190"/>
      <c r="L1230" s="190"/>
      <c r="M1230" s="190"/>
      <c r="N1230" s="192"/>
    </row>
    <row r="1231" spans="1:14" s="197" customFormat="1" ht="13.35" customHeight="1">
      <c r="A1231" s="193"/>
      <c r="B1231" s="194"/>
      <c r="C1231" s="195"/>
      <c r="D1231" s="195"/>
      <c r="E1231" s="195"/>
      <c r="F1231" s="195"/>
      <c r="G1231" s="196"/>
      <c r="H1231" s="196"/>
      <c r="I1231" s="190"/>
      <c r="J1231" s="191"/>
      <c r="K1231" s="190"/>
      <c r="L1231" s="190"/>
      <c r="M1231" s="190"/>
      <c r="N1231" s="192"/>
    </row>
    <row r="1232" spans="1:14" s="197" customFormat="1" ht="13.35" customHeight="1">
      <c r="A1232" s="193"/>
      <c r="B1232" s="194"/>
      <c r="C1232" s="195"/>
      <c r="D1232" s="195"/>
      <c r="E1232" s="195"/>
      <c r="F1232" s="195"/>
      <c r="G1232" s="196"/>
      <c r="H1232" s="196"/>
      <c r="I1232" s="190"/>
      <c r="J1232" s="191"/>
      <c r="K1232" s="190"/>
      <c r="L1232" s="190"/>
      <c r="M1232" s="190"/>
      <c r="N1232" s="192"/>
    </row>
    <row r="1233" spans="1:14" s="197" customFormat="1" ht="13.35" customHeight="1">
      <c r="A1233" s="193"/>
      <c r="B1233" s="194"/>
      <c r="C1233" s="195"/>
      <c r="D1233" s="195"/>
      <c r="E1233" s="195"/>
      <c r="F1233" s="195"/>
      <c r="G1233" s="196"/>
      <c r="H1233" s="196"/>
      <c r="I1233" s="190"/>
      <c r="J1233" s="191"/>
      <c r="K1233" s="190"/>
      <c r="L1233" s="190"/>
      <c r="M1233" s="190"/>
      <c r="N1233" s="192"/>
    </row>
    <row r="1234" spans="1:14" s="197" customFormat="1" ht="13.35" customHeight="1">
      <c r="A1234" s="193"/>
      <c r="B1234" s="194"/>
      <c r="C1234" s="195"/>
      <c r="D1234" s="195"/>
      <c r="E1234" s="195"/>
      <c r="F1234" s="195"/>
      <c r="G1234" s="196"/>
      <c r="H1234" s="196"/>
      <c r="I1234" s="190"/>
      <c r="J1234" s="191"/>
      <c r="K1234" s="190"/>
      <c r="L1234" s="190"/>
      <c r="M1234" s="190"/>
      <c r="N1234" s="192"/>
    </row>
    <row r="1235" spans="1:14" s="197" customFormat="1" ht="13.35" customHeight="1">
      <c r="A1235" s="193"/>
      <c r="B1235" s="194"/>
      <c r="C1235" s="195"/>
      <c r="D1235" s="195"/>
      <c r="E1235" s="195"/>
      <c r="F1235" s="195"/>
      <c r="G1235" s="196"/>
      <c r="H1235" s="196"/>
      <c r="I1235" s="190"/>
      <c r="J1235" s="191"/>
      <c r="K1235" s="190"/>
      <c r="L1235" s="190"/>
      <c r="M1235" s="190"/>
      <c r="N1235" s="192"/>
    </row>
    <row r="1236" spans="1:14" s="197" customFormat="1" ht="13.35" customHeight="1">
      <c r="A1236" s="193"/>
      <c r="B1236" s="194"/>
      <c r="C1236" s="195"/>
      <c r="D1236" s="195"/>
      <c r="E1236" s="195"/>
      <c r="F1236" s="195"/>
      <c r="G1236" s="196"/>
      <c r="H1236" s="196"/>
      <c r="I1236" s="190"/>
      <c r="J1236" s="191"/>
      <c r="K1236" s="190"/>
      <c r="L1236" s="190"/>
      <c r="M1236" s="190"/>
      <c r="N1236" s="192"/>
    </row>
    <row r="1237" spans="1:14" s="197" customFormat="1" ht="13.35" customHeight="1">
      <c r="A1237" s="193"/>
      <c r="B1237" s="194"/>
      <c r="C1237" s="195"/>
      <c r="D1237" s="195"/>
      <c r="E1237" s="195"/>
      <c r="F1237" s="195"/>
      <c r="G1237" s="196"/>
      <c r="H1237" s="196"/>
      <c r="I1237" s="190"/>
      <c r="J1237" s="191"/>
      <c r="K1237" s="190"/>
      <c r="L1237" s="190"/>
      <c r="M1237" s="190"/>
      <c r="N1237" s="192"/>
    </row>
    <row r="1238" spans="1:14" s="197" customFormat="1" ht="13.35" customHeight="1">
      <c r="A1238" s="193"/>
      <c r="B1238" s="194"/>
      <c r="C1238" s="195"/>
      <c r="D1238" s="195"/>
      <c r="E1238" s="195"/>
      <c r="F1238" s="195"/>
      <c r="G1238" s="196"/>
      <c r="H1238" s="196"/>
      <c r="I1238" s="190"/>
      <c r="J1238" s="191"/>
      <c r="K1238" s="190"/>
      <c r="L1238" s="190"/>
      <c r="M1238" s="190"/>
      <c r="N1238" s="192"/>
    </row>
    <row r="1239" spans="1:14" s="197" customFormat="1" ht="13.35" customHeight="1">
      <c r="A1239" s="193"/>
      <c r="B1239" s="194"/>
      <c r="C1239" s="195"/>
      <c r="D1239" s="195"/>
      <c r="E1239" s="195"/>
      <c r="F1239" s="195"/>
      <c r="G1239" s="196"/>
      <c r="H1239" s="196"/>
      <c r="I1239" s="190"/>
      <c r="J1239" s="191"/>
      <c r="K1239" s="190"/>
      <c r="L1239" s="190"/>
      <c r="M1239" s="190"/>
      <c r="N1239" s="192"/>
    </row>
    <row r="1240" spans="1:14" s="197" customFormat="1" ht="13.35" customHeight="1">
      <c r="A1240" s="193"/>
      <c r="B1240" s="194"/>
      <c r="C1240" s="195"/>
      <c r="D1240" s="195"/>
      <c r="E1240" s="195"/>
      <c r="F1240" s="195"/>
      <c r="G1240" s="196"/>
      <c r="H1240" s="196"/>
      <c r="I1240" s="190"/>
      <c r="J1240" s="191"/>
      <c r="K1240" s="190"/>
      <c r="L1240" s="190"/>
      <c r="M1240" s="190"/>
      <c r="N1240" s="192"/>
    </row>
    <row r="1241" spans="1:14" s="197" customFormat="1" ht="13.35" customHeight="1">
      <c r="A1241" s="193"/>
      <c r="B1241" s="194"/>
      <c r="C1241" s="195"/>
      <c r="D1241" s="195"/>
      <c r="E1241" s="195"/>
      <c r="F1241" s="195"/>
      <c r="G1241" s="196"/>
      <c r="H1241" s="196"/>
      <c r="I1241" s="190"/>
      <c r="J1241" s="191"/>
      <c r="K1241" s="190"/>
      <c r="L1241" s="190"/>
      <c r="M1241" s="190"/>
      <c r="N1241" s="192"/>
    </row>
    <row r="1242" spans="1:14" s="197" customFormat="1" ht="13.35" customHeight="1">
      <c r="A1242" s="193"/>
      <c r="B1242" s="194"/>
      <c r="C1242" s="195"/>
      <c r="D1242" s="195"/>
      <c r="E1242" s="195"/>
      <c r="F1242" s="195"/>
      <c r="G1242" s="196"/>
      <c r="H1242" s="196"/>
      <c r="I1242" s="190"/>
      <c r="J1242" s="191"/>
      <c r="K1242" s="190"/>
      <c r="L1242" s="190"/>
      <c r="M1242" s="190"/>
      <c r="N1242" s="192"/>
    </row>
    <row r="1243" spans="1:14" s="197" customFormat="1" ht="13.35" customHeight="1">
      <c r="A1243" s="193"/>
      <c r="B1243" s="194"/>
      <c r="C1243" s="195"/>
      <c r="D1243" s="195"/>
      <c r="E1243" s="195"/>
      <c r="F1243" s="195"/>
      <c r="G1243" s="196"/>
      <c r="H1243" s="196"/>
      <c r="I1243" s="190"/>
      <c r="J1243" s="191"/>
      <c r="K1243" s="190"/>
      <c r="L1243" s="190"/>
      <c r="M1243" s="190"/>
      <c r="N1243" s="192"/>
    </row>
    <row r="1244" spans="1:14" s="197" customFormat="1" ht="13.35" customHeight="1">
      <c r="A1244" s="193"/>
      <c r="B1244" s="194"/>
      <c r="C1244" s="195"/>
      <c r="D1244" s="195"/>
      <c r="E1244" s="195"/>
      <c r="F1244" s="195"/>
      <c r="G1244" s="196"/>
      <c r="H1244" s="196"/>
      <c r="I1244" s="190"/>
      <c r="J1244" s="191"/>
      <c r="K1244" s="190"/>
      <c r="L1244" s="190"/>
      <c r="M1244" s="190"/>
      <c r="N1244" s="192"/>
    </row>
    <row r="1245" spans="1:14" s="197" customFormat="1" ht="13.35" customHeight="1">
      <c r="A1245" s="193"/>
      <c r="B1245" s="194"/>
      <c r="C1245" s="195"/>
      <c r="D1245" s="195"/>
      <c r="E1245" s="195"/>
      <c r="F1245" s="195"/>
      <c r="G1245" s="196"/>
      <c r="H1245" s="196"/>
      <c r="I1245" s="190"/>
      <c r="J1245" s="191"/>
      <c r="K1245" s="190"/>
      <c r="L1245" s="190"/>
      <c r="M1245" s="190"/>
      <c r="N1245" s="192"/>
    </row>
    <row r="1246" spans="1:14" s="197" customFormat="1" ht="13.35" customHeight="1">
      <c r="A1246" s="193"/>
      <c r="B1246" s="194"/>
      <c r="C1246" s="195"/>
      <c r="D1246" s="195"/>
      <c r="E1246" s="195"/>
      <c r="F1246" s="195"/>
      <c r="G1246" s="196"/>
      <c r="H1246" s="196"/>
      <c r="I1246" s="190"/>
      <c r="J1246" s="191"/>
      <c r="K1246" s="190"/>
      <c r="L1246" s="190"/>
      <c r="M1246" s="190"/>
      <c r="N1246" s="192"/>
    </row>
    <row r="1247" spans="1:14" s="197" customFormat="1" ht="13.35" customHeight="1">
      <c r="A1247" s="193"/>
      <c r="B1247" s="194"/>
      <c r="C1247" s="195"/>
      <c r="D1247" s="195"/>
      <c r="E1247" s="195"/>
      <c r="F1247" s="195"/>
      <c r="G1247" s="196"/>
      <c r="H1247" s="196"/>
      <c r="I1247" s="190"/>
      <c r="J1247" s="191"/>
      <c r="K1247" s="190"/>
      <c r="L1247" s="190"/>
      <c r="M1247" s="190"/>
      <c r="N1247" s="192"/>
    </row>
    <row r="1248" spans="1:14" s="197" customFormat="1" ht="13.35" customHeight="1">
      <c r="A1248" s="193"/>
      <c r="B1248" s="194"/>
      <c r="C1248" s="195"/>
      <c r="D1248" s="195"/>
      <c r="E1248" s="195"/>
      <c r="F1248" s="195"/>
      <c r="G1248" s="196"/>
      <c r="H1248" s="196"/>
      <c r="I1248" s="190"/>
      <c r="J1248" s="191"/>
      <c r="K1248" s="190"/>
      <c r="L1248" s="190"/>
      <c r="M1248" s="190"/>
      <c r="N1248" s="192"/>
    </row>
    <row r="1249" spans="1:14" s="197" customFormat="1" ht="13.35" customHeight="1">
      <c r="A1249" s="193"/>
      <c r="B1249" s="194"/>
      <c r="C1249" s="195"/>
      <c r="D1249" s="195"/>
      <c r="E1249" s="195"/>
      <c r="F1249" s="195"/>
      <c r="G1249" s="196"/>
      <c r="H1249" s="196"/>
      <c r="I1249" s="190"/>
      <c r="J1249" s="191"/>
      <c r="K1249" s="190"/>
      <c r="L1249" s="190"/>
      <c r="M1249" s="190"/>
      <c r="N1249" s="192"/>
    </row>
    <row r="1250" spans="1:14" s="197" customFormat="1" ht="13.35" customHeight="1">
      <c r="A1250" s="193"/>
      <c r="B1250" s="194"/>
      <c r="C1250" s="195"/>
      <c r="D1250" s="195"/>
      <c r="E1250" s="195"/>
      <c r="F1250" s="195"/>
      <c r="G1250" s="196"/>
      <c r="H1250" s="196"/>
      <c r="I1250" s="190"/>
      <c r="J1250" s="191"/>
      <c r="K1250" s="190"/>
      <c r="L1250" s="190"/>
      <c r="M1250" s="190"/>
      <c r="N1250" s="192"/>
    </row>
    <row r="1251" spans="1:14" s="197" customFormat="1" ht="13.35" customHeight="1">
      <c r="A1251" s="193"/>
      <c r="B1251" s="194"/>
      <c r="C1251" s="195"/>
      <c r="D1251" s="195"/>
      <c r="E1251" s="195"/>
      <c r="F1251" s="195"/>
      <c r="G1251" s="196"/>
      <c r="H1251" s="196"/>
      <c r="I1251" s="190"/>
      <c r="J1251" s="191"/>
      <c r="K1251" s="190"/>
      <c r="L1251" s="190"/>
      <c r="M1251" s="190"/>
      <c r="N1251" s="192"/>
    </row>
    <row r="1252" spans="1:14" s="197" customFormat="1" ht="13.35" customHeight="1">
      <c r="A1252" s="193"/>
      <c r="B1252" s="194"/>
      <c r="C1252" s="195"/>
      <c r="D1252" s="195"/>
      <c r="E1252" s="195"/>
      <c r="F1252" s="195"/>
      <c r="G1252" s="196"/>
      <c r="H1252" s="196"/>
      <c r="I1252" s="190"/>
      <c r="J1252" s="191"/>
      <c r="K1252" s="190"/>
      <c r="L1252" s="190"/>
      <c r="M1252" s="190"/>
      <c r="N1252" s="192"/>
    </row>
    <row r="1253" spans="1:14" s="197" customFormat="1" ht="13.35" customHeight="1">
      <c r="A1253" s="193"/>
      <c r="B1253" s="194"/>
      <c r="C1253" s="195"/>
      <c r="D1253" s="195"/>
      <c r="E1253" s="195"/>
      <c r="F1253" s="195"/>
      <c r="G1253" s="196"/>
      <c r="H1253" s="196"/>
      <c r="I1253" s="190"/>
      <c r="J1253" s="191"/>
      <c r="K1253" s="190"/>
      <c r="L1253" s="190"/>
      <c r="M1253" s="190"/>
      <c r="N1253" s="192"/>
    </row>
    <row r="1254" spans="1:14" s="197" customFormat="1" ht="13.35" customHeight="1">
      <c r="A1254" s="193"/>
      <c r="B1254" s="194"/>
      <c r="C1254" s="195"/>
      <c r="D1254" s="195"/>
      <c r="E1254" s="195"/>
      <c r="F1254" s="195"/>
      <c r="G1254" s="196"/>
      <c r="H1254" s="196"/>
      <c r="I1254" s="190"/>
      <c r="J1254" s="191"/>
      <c r="K1254" s="190"/>
      <c r="L1254" s="190"/>
      <c r="M1254" s="190"/>
      <c r="N1254" s="192"/>
    </row>
    <row r="1255" spans="1:14" s="197" customFormat="1" ht="13.35" customHeight="1">
      <c r="A1255" s="193"/>
      <c r="B1255" s="194"/>
      <c r="C1255" s="195"/>
      <c r="D1255" s="195"/>
      <c r="E1255" s="195"/>
      <c r="F1255" s="195"/>
      <c r="G1255" s="196"/>
      <c r="H1255" s="196"/>
      <c r="I1255" s="190"/>
      <c r="J1255" s="191"/>
      <c r="K1255" s="190"/>
      <c r="L1255" s="190"/>
      <c r="M1255" s="190"/>
      <c r="N1255" s="192"/>
    </row>
    <row r="1256" spans="1:14" s="197" customFormat="1" ht="13.35" customHeight="1">
      <c r="A1256" s="193"/>
      <c r="B1256" s="194"/>
      <c r="C1256" s="195"/>
      <c r="D1256" s="195"/>
      <c r="E1256" s="195"/>
      <c r="F1256" s="195"/>
      <c r="G1256" s="196"/>
      <c r="H1256" s="196"/>
      <c r="I1256" s="190"/>
      <c r="J1256" s="191"/>
      <c r="K1256" s="190"/>
      <c r="L1256" s="190"/>
      <c r="M1256" s="190"/>
      <c r="N1256" s="192"/>
    </row>
    <row r="1257" spans="1:14" s="197" customFormat="1" ht="13.35" customHeight="1">
      <c r="A1257" s="193"/>
      <c r="B1257" s="194"/>
      <c r="C1257" s="195"/>
      <c r="D1257" s="195"/>
      <c r="E1257" s="195"/>
      <c r="F1257" s="195"/>
      <c r="G1257" s="196"/>
      <c r="H1257" s="196"/>
      <c r="I1257" s="190"/>
      <c r="J1257" s="191"/>
      <c r="K1257" s="190"/>
      <c r="L1257" s="190"/>
      <c r="M1257" s="190"/>
      <c r="N1257" s="192"/>
    </row>
    <row r="1258" spans="1:14" s="197" customFormat="1" ht="13.35" customHeight="1">
      <c r="A1258" s="193"/>
      <c r="B1258" s="194"/>
      <c r="C1258" s="195"/>
      <c r="D1258" s="195"/>
      <c r="E1258" s="195"/>
      <c r="F1258" s="195"/>
      <c r="G1258" s="196"/>
      <c r="H1258" s="196"/>
      <c r="I1258" s="190"/>
      <c r="J1258" s="191"/>
      <c r="K1258" s="190"/>
      <c r="L1258" s="190"/>
      <c r="M1258" s="190"/>
      <c r="N1258" s="192"/>
    </row>
    <row r="1259" spans="1:14" s="197" customFormat="1" ht="13.35" customHeight="1">
      <c r="A1259" s="193"/>
      <c r="B1259" s="194"/>
      <c r="C1259" s="195"/>
      <c r="D1259" s="195"/>
      <c r="E1259" s="195"/>
      <c r="F1259" s="195"/>
      <c r="G1259" s="196"/>
      <c r="H1259" s="196"/>
      <c r="I1259" s="190"/>
      <c r="J1259" s="191"/>
      <c r="K1259" s="190"/>
      <c r="L1259" s="190"/>
      <c r="M1259" s="190"/>
      <c r="N1259" s="192"/>
    </row>
    <row r="1260" spans="1:14" s="197" customFormat="1" ht="13.35" customHeight="1">
      <c r="A1260" s="193"/>
      <c r="B1260" s="194"/>
      <c r="C1260" s="195"/>
      <c r="D1260" s="195"/>
      <c r="E1260" s="195"/>
      <c r="F1260" s="195"/>
      <c r="G1260" s="196"/>
      <c r="H1260" s="196"/>
      <c r="I1260" s="190"/>
      <c r="J1260" s="191"/>
      <c r="K1260" s="190"/>
      <c r="L1260" s="190"/>
      <c r="M1260" s="190"/>
      <c r="N1260" s="192"/>
    </row>
    <row r="1261" spans="1:14" s="197" customFormat="1" ht="13.35" customHeight="1">
      <c r="A1261" s="193"/>
      <c r="B1261" s="194"/>
      <c r="C1261" s="195"/>
      <c r="D1261" s="195"/>
      <c r="E1261" s="195"/>
      <c r="F1261" s="195"/>
      <c r="G1261" s="196"/>
      <c r="H1261" s="196"/>
      <c r="I1261" s="190"/>
      <c r="J1261" s="191"/>
      <c r="K1261" s="190"/>
      <c r="L1261" s="190"/>
      <c r="M1261" s="190"/>
      <c r="N1261" s="192"/>
    </row>
    <row r="1262" spans="1:14" s="197" customFormat="1" ht="13.35" customHeight="1">
      <c r="A1262" s="193"/>
      <c r="B1262" s="194"/>
      <c r="C1262" s="195"/>
      <c r="D1262" s="195"/>
      <c r="E1262" s="195"/>
      <c r="F1262" s="195"/>
      <c r="G1262" s="196"/>
      <c r="H1262" s="196"/>
      <c r="I1262" s="190"/>
      <c r="J1262" s="191"/>
      <c r="K1262" s="190"/>
      <c r="L1262" s="190"/>
      <c r="M1262" s="190"/>
      <c r="N1262" s="192"/>
    </row>
    <row r="1263" spans="1:14" s="197" customFormat="1" ht="13.35" customHeight="1">
      <c r="A1263" s="193"/>
      <c r="B1263" s="194"/>
      <c r="C1263" s="195"/>
      <c r="D1263" s="195"/>
      <c r="E1263" s="195"/>
      <c r="F1263" s="195"/>
      <c r="G1263" s="196"/>
      <c r="H1263" s="196"/>
      <c r="I1263" s="190"/>
      <c r="J1263" s="191"/>
      <c r="K1263" s="190"/>
      <c r="L1263" s="190"/>
      <c r="M1263" s="190"/>
      <c r="N1263" s="192"/>
    </row>
    <row r="1264" spans="1:14" s="197" customFormat="1" ht="13.35" customHeight="1">
      <c r="A1264" s="193"/>
      <c r="B1264" s="194"/>
      <c r="C1264" s="195"/>
      <c r="D1264" s="195"/>
      <c r="E1264" s="195"/>
      <c r="F1264" s="195"/>
      <c r="G1264" s="196"/>
      <c r="H1264" s="196"/>
      <c r="I1264" s="190"/>
      <c r="J1264" s="191"/>
      <c r="K1264" s="190"/>
      <c r="L1264" s="190"/>
      <c r="M1264" s="190"/>
      <c r="N1264" s="192"/>
    </row>
    <row r="1265" spans="1:14" s="197" customFormat="1" ht="13.35" customHeight="1">
      <c r="A1265" s="193"/>
      <c r="B1265" s="194"/>
      <c r="C1265" s="195"/>
      <c r="D1265" s="195"/>
      <c r="E1265" s="195"/>
      <c r="F1265" s="195"/>
      <c r="G1265" s="196"/>
      <c r="H1265" s="196"/>
      <c r="I1265" s="190"/>
      <c r="J1265" s="191"/>
      <c r="K1265" s="190"/>
      <c r="L1265" s="190"/>
      <c r="M1265" s="190"/>
      <c r="N1265" s="192"/>
    </row>
    <row r="1266" spans="1:14" s="197" customFormat="1" ht="13.35" customHeight="1">
      <c r="A1266" s="193"/>
      <c r="B1266" s="194"/>
      <c r="C1266" s="195"/>
      <c r="D1266" s="195"/>
      <c r="E1266" s="195"/>
      <c r="F1266" s="195"/>
      <c r="G1266" s="196"/>
      <c r="H1266" s="196"/>
      <c r="I1266" s="190"/>
      <c r="J1266" s="191"/>
      <c r="K1266" s="190"/>
      <c r="L1266" s="190"/>
      <c r="M1266" s="190"/>
      <c r="N1266" s="192"/>
    </row>
    <row r="1267" spans="1:14" s="197" customFormat="1" ht="13.35" customHeight="1">
      <c r="A1267" s="193"/>
      <c r="B1267" s="194"/>
      <c r="C1267" s="195"/>
      <c r="D1267" s="195"/>
      <c r="E1267" s="195"/>
      <c r="F1267" s="195"/>
      <c r="G1267" s="196"/>
      <c r="H1267" s="196"/>
      <c r="I1267" s="190"/>
      <c r="J1267" s="191"/>
      <c r="K1267" s="190"/>
      <c r="L1267" s="190"/>
      <c r="M1267" s="190"/>
      <c r="N1267" s="192"/>
    </row>
    <row r="1268" spans="1:14" s="197" customFormat="1" ht="13.35" customHeight="1">
      <c r="A1268" s="193"/>
      <c r="B1268" s="194"/>
      <c r="C1268" s="195"/>
      <c r="D1268" s="195"/>
      <c r="E1268" s="195"/>
      <c r="F1268" s="195"/>
      <c r="G1268" s="196"/>
      <c r="H1268" s="196"/>
      <c r="I1268" s="190"/>
      <c r="J1268" s="191"/>
      <c r="K1268" s="190"/>
      <c r="L1268" s="190"/>
      <c r="M1268" s="190"/>
      <c r="N1268" s="192"/>
    </row>
    <row r="1269" spans="1:14" s="197" customFormat="1" ht="13.35" customHeight="1">
      <c r="A1269" s="193"/>
      <c r="B1269" s="194"/>
      <c r="C1269" s="195"/>
      <c r="D1269" s="195"/>
      <c r="E1269" s="195"/>
      <c r="F1269" s="195"/>
      <c r="G1269" s="196"/>
      <c r="H1269" s="196"/>
      <c r="I1269" s="190"/>
      <c r="J1269" s="191"/>
      <c r="K1269" s="190"/>
      <c r="L1269" s="190"/>
      <c r="M1269" s="190"/>
      <c r="N1269" s="192"/>
    </row>
    <row r="1270" spans="1:14" s="197" customFormat="1" ht="13.35" customHeight="1">
      <c r="A1270" s="193"/>
      <c r="B1270" s="194"/>
      <c r="C1270" s="195"/>
      <c r="D1270" s="195"/>
      <c r="E1270" s="195"/>
      <c r="F1270" s="195"/>
      <c r="G1270" s="196"/>
      <c r="H1270" s="196"/>
      <c r="I1270" s="190"/>
      <c r="J1270" s="191"/>
      <c r="K1270" s="190"/>
      <c r="L1270" s="190"/>
      <c r="M1270" s="190"/>
      <c r="N1270" s="192"/>
    </row>
    <row r="1271" spans="1:14" s="197" customFormat="1" ht="13.35" customHeight="1">
      <c r="A1271" s="193"/>
      <c r="B1271" s="194"/>
      <c r="C1271" s="195"/>
      <c r="D1271" s="195"/>
      <c r="E1271" s="195"/>
      <c r="F1271" s="195"/>
      <c r="G1271" s="196"/>
      <c r="H1271" s="196"/>
      <c r="I1271" s="190"/>
      <c r="J1271" s="191"/>
      <c r="K1271" s="190"/>
      <c r="L1271" s="190"/>
      <c r="M1271" s="190"/>
      <c r="N1271" s="192"/>
    </row>
    <row r="1272" spans="1:14" s="197" customFormat="1" ht="13.35" customHeight="1">
      <c r="A1272" s="193"/>
      <c r="B1272" s="194"/>
      <c r="C1272" s="195"/>
      <c r="D1272" s="195"/>
      <c r="E1272" s="195"/>
      <c r="F1272" s="195"/>
      <c r="G1272" s="196"/>
      <c r="H1272" s="196"/>
      <c r="I1272" s="190"/>
      <c r="J1272" s="191"/>
      <c r="K1272" s="190"/>
      <c r="L1272" s="190"/>
      <c r="M1272" s="190"/>
      <c r="N1272" s="192"/>
    </row>
    <row r="1273" spans="1:14" s="197" customFormat="1" ht="13.35" customHeight="1">
      <c r="A1273" s="193"/>
      <c r="B1273" s="194"/>
      <c r="C1273" s="195"/>
      <c r="D1273" s="195"/>
      <c r="E1273" s="195"/>
      <c r="F1273" s="195"/>
      <c r="G1273" s="196"/>
      <c r="H1273" s="196"/>
      <c r="I1273" s="190"/>
      <c r="J1273" s="191"/>
      <c r="K1273" s="190"/>
      <c r="L1273" s="190"/>
      <c r="M1273" s="190"/>
      <c r="N1273" s="192"/>
    </row>
    <row r="1274" spans="1:14" s="197" customFormat="1" ht="13.35" customHeight="1">
      <c r="A1274" s="193"/>
      <c r="B1274" s="194"/>
      <c r="C1274" s="195"/>
      <c r="D1274" s="195"/>
      <c r="E1274" s="195"/>
      <c r="F1274" s="195"/>
      <c r="G1274" s="196"/>
      <c r="H1274" s="196"/>
      <c r="I1274" s="190"/>
      <c r="J1274" s="191"/>
      <c r="K1274" s="190"/>
      <c r="L1274" s="190"/>
      <c r="M1274" s="190"/>
      <c r="N1274" s="192"/>
    </row>
    <row r="1275" spans="1:14" s="197" customFormat="1" ht="13.35" customHeight="1">
      <c r="A1275" s="193"/>
      <c r="B1275" s="194"/>
      <c r="C1275" s="195"/>
      <c r="D1275" s="195"/>
      <c r="E1275" s="195"/>
      <c r="F1275" s="195"/>
      <c r="G1275" s="196"/>
      <c r="H1275" s="196"/>
      <c r="I1275" s="190"/>
      <c r="J1275" s="191"/>
      <c r="K1275" s="190"/>
      <c r="L1275" s="190"/>
      <c r="M1275" s="190"/>
      <c r="N1275" s="192"/>
    </row>
    <row r="1276" spans="1:14" s="197" customFormat="1" ht="13.35" customHeight="1">
      <c r="A1276" s="193"/>
      <c r="B1276" s="194"/>
      <c r="C1276" s="195"/>
      <c r="D1276" s="195"/>
      <c r="E1276" s="195"/>
      <c r="F1276" s="195"/>
      <c r="G1276" s="196"/>
      <c r="H1276" s="196"/>
      <c r="I1276" s="190"/>
      <c r="J1276" s="191"/>
      <c r="K1276" s="190"/>
      <c r="L1276" s="190"/>
      <c r="M1276" s="190"/>
      <c r="N1276" s="192"/>
    </row>
    <row r="1277" spans="1:14" s="197" customFormat="1" ht="13.35" customHeight="1">
      <c r="A1277" s="193"/>
      <c r="B1277" s="194"/>
      <c r="C1277" s="195"/>
      <c r="D1277" s="195"/>
      <c r="E1277" s="195"/>
      <c r="F1277" s="195"/>
      <c r="G1277" s="196"/>
      <c r="H1277" s="196"/>
      <c r="I1277" s="190"/>
      <c r="J1277" s="191"/>
      <c r="K1277" s="190"/>
      <c r="L1277" s="190"/>
      <c r="M1277" s="190"/>
      <c r="N1277" s="192"/>
    </row>
    <row r="1278" spans="1:14" s="197" customFormat="1" ht="13.35" customHeight="1">
      <c r="A1278" s="193"/>
      <c r="B1278" s="194"/>
      <c r="C1278" s="195"/>
      <c r="D1278" s="195"/>
      <c r="E1278" s="195"/>
      <c r="F1278" s="195"/>
      <c r="G1278" s="196"/>
      <c r="H1278" s="196"/>
      <c r="I1278" s="190"/>
      <c r="J1278" s="191"/>
      <c r="K1278" s="190"/>
      <c r="L1278" s="190"/>
      <c r="M1278" s="190"/>
      <c r="N1278" s="192"/>
    </row>
    <row r="1279" spans="1:14" s="197" customFormat="1" ht="13.35" customHeight="1">
      <c r="A1279" s="193"/>
      <c r="B1279" s="194"/>
      <c r="C1279" s="195"/>
      <c r="D1279" s="195"/>
      <c r="E1279" s="195"/>
      <c r="F1279" s="195"/>
      <c r="G1279" s="196"/>
      <c r="H1279" s="196"/>
      <c r="I1279" s="190"/>
      <c r="J1279" s="191"/>
      <c r="K1279" s="190"/>
      <c r="L1279" s="190"/>
      <c r="M1279" s="190"/>
      <c r="N1279" s="192"/>
    </row>
    <row r="1280" spans="1:14" s="197" customFormat="1" ht="13.35" customHeight="1">
      <c r="A1280" s="193"/>
      <c r="B1280" s="194"/>
      <c r="C1280" s="195"/>
      <c r="D1280" s="195"/>
      <c r="E1280" s="195"/>
      <c r="F1280" s="195"/>
      <c r="G1280" s="196"/>
      <c r="H1280" s="196"/>
      <c r="I1280" s="190"/>
      <c r="J1280" s="191"/>
      <c r="K1280" s="190"/>
      <c r="L1280" s="190"/>
      <c r="M1280" s="190"/>
      <c r="N1280" s="192"/>
    </row>
    <row r="1281" spans="1:14" s="197" customFormat="1" ht="13.35" customHeight="1">
      <c r="A1281" s="193"/>
      <c r="B1281" s="194"/>
      <c r="C1281" s="195"/>
      <c r="D1281" s="195"/>
      <c r="E1281" s="195"/>
      <c r="F1281" s="195"/>
      <c r="G1281" s="196"/>
      <c r="H1281" s="196"/>
      <c r="I1281" s="190"/>
      <c r="J1281" s="191"/>
      <c r="K1281" s="190"/>
      <c r="L1281" s="190"/>
      <c r="M1281" s="190"/>
      <c r="N1281" s="192"/>
    </row>
    <row r="1282" spans="1:14" s="197" customFormat="1" ht="13.35" customHeight="1">
      <c r="A1282" s="193"/>
      <c r="B1282" s="194"/>
      <c r="C1282" s="195"/>
      <c r="D1282" s="195"/>
      <c r="E1282" s="195"/>
      <c r="F1282" s="195"/>
      <c r="G1282" s="196"/>
      <c r="H1282" s="196"/>
      <c r="I1282" s="190"/>
      <c r="J1282" s="191"/>
      <c r="K1282" s="190"/>
      <c r="L1282" s="190"/>
      <c r="M1282" s="190"/>
      <c r="N1282" s="192"/>
    </row>
    <row r="1283" spans="1:14" s="197" customFormat="1" ht="13.35" customHeight="1">
      <c r="A1283" s="193"/>
      <c r="B1283" s="194"/>
      <c r="C1283" s="195"/>
      <c r="D1283" s="195"/>
      <c r="E1283" s="195"/>
      <c r="F1283" s="195"/>
      <c r="G1283" s="196"/>
      <c r="H1283" s="196"/>
      <c r="I1283" s="190"/>
      <c r="J1283" s="191"/>
      <c r="K1283" s="190"/>
      <c r="L1283" s="190"/>
      <c r="M1283" s="190"/>
      <c r="N1283" s="192"/>
    </row>
    <row r="1284" spans="1:14" s="197" customFormat="1" ht="13.35" customHeight="1">
      <c r="A1284" s="193"/>
      <c r="B1284" s="194"/>
      <c r="C1284" s="195"/>
      <c r="D1284" s="195"/>
      <c r="E1284" s="195"/>
      <c r="F1284" s="195"/>
      <c r="G1284" s="196"/>
      <c r="H1284" s="196"/>
      <c r="I1284" s="190"/>
      <c r="J1284" s="191"/>
      <c r="K1284" s="190"/>
      <c r="L1284" s="190"/>
      <c r="M1284" s="190"/>
      <c r="N1284" s="192"/>
    </row>
    <row r="1285" spans="1:14" s="197" customFormat="1" ht="13.35" customHeight="1">
      <c r="A1285" s="193"/>
      <c r="B1285" s="194"/>
      <c r="C1285" s="195"/>
      <c r="D1285" s="195"/>
      <c r="E1285" s="195"/>
      <c r="F1285" s="195"/>
      <c r="G1285" s="196"/>
      <c r="H1285" s="196"/>
      <c r="I1285" s="190"/>
      <c r="J1285" s="191"/>
      <c r="K1285" s="190"/>
      <c r="L1285" s="190"/>
      <c r="M1285" s="190"/>
      <c r="N1285" s="192"/>
    </row>
    <row r="1286" spans="1:14" s="197" customFormat="1" ht="13.35" customHeight="1">
      <c r="A1286" s="193"/>
      <c r="B1286" s="194"/>
      <c r="C1286" s="195"/>
      <c r="D1286" s="195"/>
      <c r="E1286" s="195"/>
      <c r="F1286" s="195"/>
      <c r="G1286" s="196"/>
      <c r="H1286" s="196"/>
      <c r="I1286" s="190"/>
      <c r="J1286" s="191"/>
      <c r="K1286" s="190"/>
      <c r="L1286" s="190"/>
      <c r="M1286" s="190"/>
      <c r="N1286" s="192"/>
    </row>
    <row r="1287" spans="1:14" s="197" customFormat="1" ht="13.35" customHeight="1">
      <c r="A1287" s="193"/>
      <c r="B1287" s="194"/>
      <c r="C1287" s="195"/>
      <c r="D1287" s="195"/>
      <c r="E1287" s="195"/>
      <c r="F1287" s="195"/>
      <c r="G1287" s="196"/>
      <c r="H1287" s="196"/>
      <c r="I1287" s="190"/>
      <c r="J1287" s="191"/>
      <c r="K1287" s="190"/>
      <c r="L1287" s="190"/>
      <c r="M1287" s="190"/>
      <c r="N1287" s="192"/>
    </row>
    <row r="1288" spans="1:14" s="197" customFormat="1" ht="13.35" customHeight="1">
      <c r="A1288" s="193"/>
      <c r="B1288" s="194"/>
      <c r="C1288" s="195"/>
      <c r="D1288" s="195"/>
      <c r="E1288" s="195"/>
      <c r="F1288" s="195"/>
      <c r="G1288" s="196"/>
      <c r="H1288" s="196"/>
      <c r="I1288" s="190"/>
      <c r="J1288" s="191"/>
      <c r="K1288" s="190"/>
      <c r="L1288" s="190"/>
      <c r="M1288" s="190"/>
      <c r="N1288" s="192"/>
    </row>
    <row r="1289" spans="1:14" s="197" customFormat="1" ht="13.35" customHeight="1">
      <c r="A1289" s="193"/>
      <c r="B1289" s="194"/>
      <c r="C1289" s="195"/>
      <c r="D1289" s="195"/>
      <c r="E1289" s="195"/>
      <c r="F1289" s="195"/>
      <c r="G1289" s="196"/>
      <c r="H1289" s="196"/>
      <c r="I1289" s="190"/>
      <c r="J1289" s="191"/>
      <c r="K1289" s="190"/>
      <c r="L1289" s="190"/>
      <c r="M1289" s="190"/>
      <c r="N1289" s="192"/>
    </row>
    <row r="1290" spans="1:14" s="197" customFormat="1" ht="13.35" customHeight="1">
      <c r="A1290" s="193"/>
      <c r="B1290" s="194"/>
      <c r="C1290" s="195"/>
      <c r="D1290" s="195"/>
      <c r="E1290" s="195"/>
      <c r="F1290" s="195"/>
      <c r="G1290" s="196"/>
      <c r="H1290" s="196"/>
      <c r="I1290" s="190"/>
      <c r="J1290" s="191"/>
      <c r="K1290" s="190"/>
      <c r="L1290" s="190"/>
      <c r="M1290" s="190"/>
      <c r="N1290" s="192"/>
    </row>
    <row r="1291" spans="1:14" s="197" customFormat="1" ht="13.35" customHeight="1">
      <c r="A1291" s="193"/>
      <c r="B1291" s="194"/>
      <c r="C1291" s="195"/>
      <c r="D1291" s="195"/>
      <c r="E1291" s="195"/>
      <c r="F1291" s="195"/>
      <c r="G1291" s="196"/>
      <c r="H1291" s="196"/>
      <c r="I1291" s="190"/>
      <c r="J1291" s="191"/>
      <c r="K1291" s="190"/>
      <c r="L1291" s="190"/>
      <c r="M1291" s="190"/>
      <c r="N1291" s="192"/>
    </row>
    <row r="1292" spans="1:14" s="197" customFormat="1" ht="13.35" customHeight="1">
      <c r="A1292" s="193"/>
      <c r="B1292" s="194"/>
      <c r="C1292" s="195"/>
      <c r="D1292" s="195"/>
      <c r="E1292" s="195"/>
      <c r="F1292" s="195"/>
      <c r="G1292" s="196"/>
      <c r="H1292" s="196"/>
      <c r="I1292" s="190"/>
      <c r="J1292" s="191"/>
      <c r="K1292" s="190"/>
      <c r="L1292" s="190"/>
      <c r="M1292" s="190"/>
      <c r="N1292" s="192"/>
    </row>
    <row r="1293" spans="1:14" s="197" customFormat="1" ht="13.35" customHeight="1">
      <c r="A1293" s="193"/>
      <c r="B1293" s="194"/>
      <c r="C1293" s="195"/>
      <c r="D1293" s="195"/>
      <c r="E1293" s="195"/>
      <c r="F1293" s="195"/>
      <c r="G1293" s="196"/>
      <c r="H1293" s="196"/>
      <c r="I1293" s="190"/>
      <c r="J1293" s="191"/>
      <c r="K1293" s="190"/>
      <c r="L1293" s="190"/>
      <c r="M1293" s="190"/>
      <c r="N1293" s="192"/>
    </row>
    <row r="1294" spans="1:14" s="197" customFormat="1" ht="13.35" customHeight="1">
      <c r="A1294" s="193"/>
      <c r="B1294" s="194"/>
      <c r="C1294" s="195"/>
      <c r="D1294" s="195"/>
      <c r="E1294" s="195"/>
      <c r="F1294" s="195"/>
      <c r="G1294" s="196"/>
      <c r="H1294" s="196"/>
      <c r="I1294" s="190"/>
      <c r="J1294" s="191"/>
      <c r="K1294" s="190"/>
      <c r="L1294" s="190"/>
      <c r="M1294" s="190"/>
      <c r="N1294" s="192"/>
    </row>
    <row r="1295" spans="1:14" s="197" customFormat="1" ht="13.35" customHeight="1">
      <c r="A1295" s="193"/>
      <c r="B1295" s="194"/>
      <c r="C1295" s="195"/>
      <c r="D1295" s="195"/>
      <c r="E1295" s="195"/>
      <c r="F1295" s="195"/>
      <c r="G1295" s="196"/>
      <c r="H1295" s="196"/>
      <c r="I1295" s="190"/>
      <c r="J1295" s="191"/>
      <c r="K1295" s="190"/>
      <c r="L1295" s="190"/>
      <c r="M1295" s="190"/>
      <c r="N1295" s="192"/>
    </row>
    <row r="1296" spans="1:14" s="197" customFormat="1" ht="13.35" customHeight="1">
      <c r="A1296" s="193"/>
      <c r="B1296" s="194"/>
      <c r="C1296" s="195"/>
      <c r="D1296" s="195"/>
      <c r="E1296" s="195"/>
      <c r="F1296" s="195"/>
      <c r="G1296" s="196"/>
      <c r="H1296" s="196"/>
      <c r="I1296" s="190"/>
      <c r="J1296" s="191"/>
      <c r="K1296" s="190"/>
      <c r="L1296" s="190"/>
      <c r="M1296" s="190"/>
      <c r="N1296" s="192"/>
    </row>
    <row r="1297" spans="1:14" s="197" customFormat="1" ht="13.35" customHeight="1">
      <c r="A1297" s="193"/>
      <c r="B1297" s="194"/>
      <c r="C1297" s="195"/>
      <c r="D1297" s="195"/>
      <c r="E1297" s="195"/>
      <c r="F1297" s="195"/>
      <c r="G1297" s="196"/>
      <c r="H1297" s="196"/>
      <c r="I1297" s="190"/>
      <c r="J1297" s="191"/>
      <c r="K1297" s="190"/>
      <c r="L1297" s="190"/>
      <c r="M1297" s="190"/>
      <c r="N1297" s="192"/>
    </row>
    <row r="1298" spans="1:14" s="197" customFormat="1" ht="13.35" customHeight="1">
      <c r="A1298" s="193"/>
      <c r="B1298" s="194"/>
      <c r="C1298" s="195"/>
      <c r="D1298" s="195"/>
      <c r="E1298" s="195"/>
      <c r="F1298" s="195"/>
      <c r="G1298" s="196"/>
      <c r="H1298" s="196"/>
      <c r="I1298" s="190"/>
      <c r="J1298" s="191"/>
      <c r="K1298" s="190"/>
      <c r="L1298" s="190"/>
      <c r="M1298" s="190"/>
      <c r="N1298" s="192"/>
    </row>
    <row r="1299" spans="1:14" s="197" customFormat="1" ht="13.35" customHeight="1">
      <c r="A1299" s="193"/>
      <c r="B1299" s="194"/>
      <c r="C1299" s="195"/>
      <c r="D1299" s="195"/>
      <c r="E1299" s="195"/>
      <c r="F1299" s="195"/>
      <c r="G1299" s="196"/>
      <c r="H1299" s="196"/>
      <c r="I1299" s="190"/>
      <c r="J1299" s="191"/>
      <c r="K1299" s="190"/>
      <c r="L1299" s="190"/>
      <c r="M1299" s="190"/>
      <c r="N1299" s="192"/>
    </row>
    <row r="1300" spans="1:14" s="197" customFormat="1" ht="13.35" customHeight="1">
      <c r="A1300" s="193"/>
      <c r="B1300" s="194"/>
      <c r="C1300" s="195"/>
      <c r="D1300" s="195"/>
      <c r="E1300" s="195"/>
      <c r="F1300" s="195"/>
      <c r="G1300" s="196"/>
      <c r="H1300" s="196"/>
      <c r="I1300" s="190"/>
      <c r="J1300" s="191"/>
      <c r="K1300" s="190"/>
      <c r="L1300" s="190"/>
      <c r="M1300" s="190"/>
      <c r="N1300" s="192"/>
    </row>
    <row r="1301" spans="1:14" s="197" customFormat="1" ht="13.35" customHeight="1">
      <c r="A1301" s="193"/>
      <c r="B1301" s="194"/>
      <c r="C1301" s="195"/>
      <c r="D1301" s="195"/>
      <c r="E1301" s="195"/>
      <c r="F1301" s="195"/>
      <c r="G1301" s="196"/>
      <c r="H1301" s="196"/>
      <c r="I1301" s="190"/>
      <c r="J1301" s="191"/>
      <c r="K1301" s="190"/>
      <c r="L1301" s="190"/>
      <c r="M1301" s="190"/>
      <c r="N1301" s="192"/>
    </row>
    <row r="1302" spans="1:14" s="197" customFormat="1" ht="13.35" customHeight="1">
      <c r="A1302" s="193"/>
      <c r="B1302" s="194"/>
      <c r="C1302" s="195"/>
      <c r="D1302" s="195"/>
      <c r="E1302" s="195"/>
      <c r="F1302" s="195"/>
      <c r="G1302" s="196"/>
      <c r="H1302" s="196"/>
      <c r="I1302" s="190"/>
      <c r="J1302" s="191"/>
      <c r="K1302" s="190"/>
      <c r="L1302" s="190"/>
      <c r="M1302" s="190"/>
      <c r="N1302" s="192"/>
    </row>
    <row r="1303" spans="1:14" s="197" customFormat="1" ht="13.35" customHeight="1">
      <c r="A1303" s="193"/>
      <c r="B1303" s="194"/>
      <c r="C1303" s="195"/>
      <c r="D1303" s="195"/>
      <c r="E1303" s="195"/>
      <c r="F1303" s="195"/>
      <c r="G1303" s="196"/>
      <c r="H1303" s="196"/>
      <c r="I1303" s="190"/>
      <c r="J1303" s="191"/>
      <c r="K1303" s="190"/>
      <c r="L1303" s="190"/>
      <c r="M1303" s="190"/>
      <c r="N1303" s="192"/>
    </row>
    <row r="1304" spans="1:14" s="197" customFormat="1" ht="13.35" customHeight="1">
      <c r="A1304" s="193"/>
      <c r="B1304" s="194"/>
      <c r="C1304" s="195"/>
      <c r="D1304" s="195"/>
      <c r="E1304" s="195"/>
      <c r="F1304" s="195"/>
      <c r="G1304" s="196"/>
      <c r="H1304" s="196"/>
      <c r="I1304" s="190"/>
      <c r="J1304" s="191"/>
      <c r="K1304" s="190"/>
      <c r="L1304" s="190"/>
      <c r="M1304" s="190"/>
      <c r="N1304" s="192"/>
    </row>
    <row r="1305" spans="1:14" s="197" customFormat="1" ht="13.35" customHeight="1">
      <c r="A1305" s="193"/>
      <c r="B1305" s="194"/>
      <c r="C1305" s="195"/>
      <c r="D1305" s="195"/>
      <c r="E1305" s="195"/>
      <c r="F1305" s="195"/>
      <c r="G1305" s="196"/>
      <c r="H1305" s="196"/>
      <c r="I1305" s="190"/>
      <c r="J1305" s="191"/>
      <c r="K1305" s="190"/>
      <c r="L1305" s="190"/>
      <c r="M1305" s="190"/>
      <c r="N1305" s="192"/>
    </row>
    <row r="1306" spans="1:14" s="197" customFormat="1" ht="13.35" customHeight="1">
      <c r="A1306" s="193"/>
      <c r="B1306" s="194"/>
      <c r="C1306" s="195"/>
      <c r="D1306" s="195"/>
      <c r="E1306" s="195"/>
      <c r="F1306" s="195"/>
      <c r="G1306" s="196"/>
      <c r="H1306" s="196"/>
      <c r="I1306" s="190"/>
      <c r="J1306" s="191"/>
      <c r="K1306" s="190"/>
      <c r="L1306" s="190"/>
      <c r="M1306" s="190"/>
      <c r="N1306" s="192"/>
    </row>
    <row r="1307" spans="1:14" s="197" customFormat="1" ht="13.35" customHeight="1">
      <c r="A1307" s="193"/>
      <c r="B1307" s="194"/>
      <c r="C1307" s="195"/>
      <c r="D1307" s="195"/>
      <c r="E1307" s="195"/>
      <c r="F1307" s="195"/>
      <c r="G1307" s="196"/>
      <c r="H1307" s="196"/>
      <c r="I1307" s="190"/>
      <c r="J1307" s="191"/>
      <c r="K1307" s="190"/>
      <c r="L1307" s="190"/>
      <c r="M1307" s="190"/>
      <c r="N1307" s="192"/>
    </row>
    <row r="1308" spans="1:14" s="197" customFormat="1" ht="13.35" customHeight="1">
      <c r="A1308" s="193"/>
      <c r="B1308" s="194"/>
      <c r="C1308" s="195"/>
      <c r="D1308" s="195"/>
      <c r="E1308" s="195"/>
      <c r="F1308" s="195"/>
      <c r="G1308" s="196"/>
      <c r="H1308" s="196"/>
      <c r="I1308" s="190"/>
      <c r="J1308" s="191"/>
      <c r="K1308" s="190"/>
      <c r="L1308" s="190"/>
      <c r="M1308" s="190"/>
      <c r="N1308" s="192"/>
    </row>
    <row r="1309" spans="1:14" s="197" customFormat="1" ht="13.35" customHeight="1">
      <c r="A1309" s="193"/>
      <c r="B1309" s="194"/>
      <c r="C1309" s="195"/>
      <c r="D1309" s="195"/>
      <c r="E1309" s="195"/>
      <c r="F1309" s="195"/>
      <c r="G1309" s="196"/>
      <c r="H1309" s="196"/>
      <c r="I1309" s="190"/>
      <c r="J1309" s="191"/>
      <c r="K1309" s="190"/>
      <c r="L1309" s="190"/>
      <c r="M1309" s="190"/>
      <c r="N1309" s="192"/>
    </row>
    <row r="1310" spans="1:14" s="197" customFormat="1" ht="13.35" customHeight="1">
      <c r="A1310" s="193"/>
      <c r="B1310" s="194"/>
      <c r="C1310" s="195"/>
      <c r="D1310" s="195"/>
      <c r="E1310" s="195"/>
      <c r="F1310" s="195"/>
      <c r="G1310" s="196"/>
      <c r="H1310" s="196"/>
      <c r="I1310" s="190"/>
      <c r="J1310" s="191"/>
      <c r="K1310" s="190"/>
      <c r="L1310" s="190"/>
      <c r="M1310" s="190"/>
      <c r="N1310" s="192"/>
    </row>
    <row r="1311" spans="1:14" s="197" customFormat="1" ht="13.35" customHeight="1">
      <c r="A1311" s="193"/>
      <c r="B1311" s="194"/>
      <c r="C1311" s="195"/>
      <c r="D1311" s="195"/>
      <c r="E1311" s="195"/>
      <c r="F1311" s="195"/>
      <c r="G1311" s="196"/>
      <c r="H1311" s="196"/>
      <c r="I1311" s="190"/>
      <c r="J1311" s="191"/>
      <c r="K1311" s="190"/>
      <c r="L1311" s="190"/>
      <c r="M1311" s="190"/>
      <c r="N1311" s="192"/>
    </row>
    <row r="1312" spans="1:14" s="197" customFormat="1" ht="13.35" customHeight="1">
      <c r="A1312" s="193"/>
      <c r="B1312" s="194"/>
      <c r="C1312" s="195"/>
      <c r="D1312" s="195"/>
      <c r="E1312" s="195"/>
      <c r="F1312" s="195"/>
      <c r="G1312" s="196"/>
      <c r="H1312" s="196"/>
      <c r="I1312" s="190"/>
      <c r="J1312" s="191"/>
      <c r="K1312" s="190"/>
      <c r="L1312" s="190"/>
      <c r="M1312" s="190"/>
      <c r="N1312" s="192"/>
    </row>
    <row r="1313" spans="1:14" s="197" customFormat="1" ht="13.35" customHeight="1">
      <c r="A1313" s="193"/>
      <c r="B1313" s="194"/>
      <c r="C1313" s="195"/>
      <c r="D1313" s="195"/>
      <c r="E1313" s="195"/>
      <c r="F1313" s="195"/>
      <c r="G1313" s="196"/>
      <c r="H1313" s="196"/>
      <c r="I1313" s="190"/>
      <c r="J1313" s="191"/>
      <c r="K1313" s="190"/>
      <c r="L1313" s="190"/>
      <c r="M1313" s="190"/>
      <c r="N1313" s="192"/>
    </row>
    <row r="1314" spans="1:14" s="197" customFormat="1" ht="13.35" customHeight="1">
      <c r="A1314" s="193"/>
      <c r="B1314" s="194"/>
      <c r="C1314" s="195"/>
      <c r="D1314" s="195"/>
      <c r="E1314" s="195"/>
      <c r="F1314" s="195"/>
      <c r="G1314" s="196"/>
      <c r="H1314" s="196"/>
      <c r="I1314" s="190"/>
      <c r="J1314" s="191"/>
      <c r="K1314" s="190"/>
      <c r="L1314" s="190"/>
      <c r="M1314" s="190"/>
      <c r="N1314" s="192"/>
    </row>
    <row r="1315" spans="1:14" s="197" customFormat="1" ht="13.35" customHeight="1">
      <c r="A1315" s="193"/>
      <c r="B1315" s="194"/>
      <c r="C1315" s="195"/>
      <c r="D1315" s="195"/>
      <c r="E1315" s="195"/>
      <c r="F1315" s="195"/>
      <c r="G1315" s="196"/>
      <c r="H1315" s="196"/>
      <c r="I1315" s="190"/>
      <c r="J1315" s="191"/>
      <c r="K1315" s="190"/>
      <c r="L1315" s="190"/>
      <c r="M1315" s="190"/>
      <c r="N1315" s="192"/>
    </row>
    <row r="1316" spans="1:14" s="197" customFormat="1" ht="13.35" customHeight="1">
      <c r="A1316" s="193"/>
      <c r="B1316" s="194"/>
      <c r="C1316" s="195"/>
      <c r="D1316" s="195"/>
      <c r="E1316" s="195"/>
      <c r="F1316" s="195"/>
      <c r="G1316" s="196"/>
      <c r="H1316" s="196"/>
      <c r="I1316" s="190"/>
      <c r="J1316" s="191"/>
      <c r="K1316" s="190"/>
      <c r="L1316" s="190"/>
      <c r="M1316" s="190"/>
      <c r="N1316" s="192"/>
    </row>
    <row r="1317" spans="1:14" s="197" customFormat="1" ht="13.35" customHeight="1">
      <c r="A1317" s="193"/>
      <c r="B1317" s="194"/>
      <c r="C1317" s="195"/>
      <c r="D1317" s="195"/>
      <c r="E1317" s="195"/>
      <c r="F1317" s="195"/>
      <c r="G1317" s="196"/>
      <c r="H1317" s="196"/>
      <c r="I1317" s="190"/>
      <c r="J1317" s="191"/>
      <c r="K1317" s="190"/>
      <c r="L1317" s="190"/>
      <c r="M1317" s="190"/>
      <c r="N1317" s="192"/>
    </row>
    <row r="1318" spans="1:14" s="197" customFormat="1" ht="13.35" customHeight="1">
      <c r="A1318" s="193"/>
      <c r="B1318" s="194"/>
      <c r="C1318" s="195"/>
      <c r="D1318" s="195"/>
      <c r="E1318" s="195"/>
      <c r="F1318" s="195"/>
      <c r="G1318" s="196"/>
      <c r="H1318" s="196"/>
      <c r="I1318" s="190"/>
      <c r="J1318" s="191"/>
      <c r="K1318" s="190"/>
      <c r="L1318" s="190"/>
      <c r="M1318" s="190"/>
      <c r="N1318" s="192"/>
    </row>
    <row r="1319" spans="1:14" s="197" customFormat="1" ht="13.35" customHeight="1">
      <c r="A1319" s="193"/>
      <c r="B1319" s="194"/>
      <c r="C1319" s="195"/>
      <c r="D1319" s="195"/>
      <c r="E1319" s="195"/>
      <c r="F1319" s="195"/>
      <c r="G1319" s="196"/>
      <c r="H1319" s="196"/>
      <c r="I1319" s="190"/>
      <c r="J1319" s="191"/>
      <c r="K1319" s="190"/>
      <c r="L1319" s="190"/>
      <c r="M1319" s="190"/>
      <c r="N1319" s="192"/>
    </row>
    <row r="1320" spans="1:14" s="197" customFormat="1" ht="13.35" customHeight="1">
      <c r="A1320" s="193"/>
      <c r="B1320" s="194"/>
      <c r="C1320" s="195"/>
      <c r="D1320" s="195"/>
      <c r="E1320" s="195"/>
      <c r="F1320" s="195"/>
      <c r="G1320" s="196"/>
      <c r="H1320" s="196"/>
      <c r="I1320" s="190"/>
      <c r="J1320" s="191"/>
      <c r="K1320" s="190"/>
      <c r="L1320" s="190"/>
      <c r="M1320" s="190"/>
      <c r="N1320" s="192"/>
    </row>
    <row r="1321" spans="1:14" s="197" customFormat="1" ht="13.35" customHeight="1">
      <c r="A1321" s="193"/>
      <c r="B1321" s="194"/>
      <c r="C1321" s="195"/>
      <c r="D1321" s="195"/>
      <c r="E1321" s="195"/>
      <c r="F1321" s="195"/>
      <c r="G1321" s="196"/>
      <c r="H1321" s="196"/>
      <c r="I1321" s="190"/>
      <c r="J1321" s="191"/>
      <c r="K1321" s="190"/>
      <c r="L1321" s="190"/>
      <c r="M1321" s="190"/>
      <c r="N1321" s="192"/>
    </row>
    <row r="1322" spans="1:14" s="197" customFormat="1" ht="13.35" customHeight="1">
      <c r="A1322" s="193"/>
      <c r="B1322" s="194"/>
      <c r="C1322" s="195"/>
      <c r="D1322" s="195"/>
      <c r="E1322" s="195"/>
      <c r="F1322" s="195"/>
      <c r="G1322" s="196"/>
      <c r="H1322" s="196"/>
      <c r="I1322" s="190"/>
      <c r="J1322" s="191"/>
      <c r="K1322" s="190"/>
      <c r="L1322" s="190"/>
      <c r="M1322" s="190"/>
      <c r="N1322" s="192"/>
    </row>
    <row r="1323" spans="1:14" s="197" customFormat="1" ht="13.35" customHeight="1">
      <c r="A1323" s="193"/>
      <c r="B1323" s="194"/>
      <c r="C1323" s="195"/>
      <c r="D1323" s="195"/>
      <c r="E1323" s="195"/>
      <c r="F1323" s="195"/>
      <c r="G1323" s="196"/>
      <c r="H1323" s="196"/>
      <c r="I1323" s="190"/>
      <c r="J1323" s="191"/>
      <c r="K1323" s="190"/>
      <c r="L1323" s="190"/>
      <c r="M1323" s="190"/>
      <c r="N1323" s="192"/>
    </row>
    <row r="1324" spans="1:14" s="197" customFormat="1" ht="13.35" customHeight="1">
      <c r="A1324" s="193"/>
      <c r="B1324" s="194"/>
      <c r="C1324" s="195"/>
      <c r="D1324" s="195"/>
      <c r="E1324" s="195"/>
      <c r="F1324" s="195"/>
      <c r="G1324" s="196"/>
      <c r="H1324" s="196"/>
      <c r="I1324" s="190"/>
      <c r="J1324" s="191"/>
      <c r="K1324" s="190"/>
      <c r="L1324" s="190"/>
      <c r="M1324" s="190"/>
      <c r="N1324" s="192"/>
    </row>
    <row r="1325" spans="1:14" s="197" customFormat="1" ht="13.35" customHeight="1">
      <c r="A1325" s="193"/>
      <c r="B1325" s="194"/>
      <c r="C1325" s="195"/>
      <c r="D1325" s="195"/>
      <c r="E1325" s="195"/>
      <c r="F1325" s="195"/>
      <c r="G1325" s="196"/>
      <c r="H1325" s="196"/>
      <c r="I1325" s="190"/>
      <c r="J1325" s="191"/>
      <c r="K1325" s="190"/>
      <c r="L1325" s="190"/>
      <c r="M1325" s="190"/>
      <c r="N1325" s="192"/>
    </row>
    <row r="1326" spans="1:14" s="197" customFormat="1" ht="13.35" customHeight="1">
      <c r="A1326" s="193"/>
      <c r="B1326" s="194"/>
      <c r="C1326" s="195"/>
      <c r="D1326" s="195"/>
      <c r="E1326" s="195"/>
      <c r="F1326" s="195"/>
      <c r="G1326" s="196"/>
      <c r="H1326" s="196"/>
      <c r="I1326" s="190"/>
      <c r="J1326" s="191"/>
      <c r="K1326" s="190"/>
      <c r="L1326" s="190"/>
      <c r="M1326" s="190"/>
      <c r="N1326" s="192"/>
    </row>
    <row r="1327" spans="1:14" s="197" customFormat="1" ht="13.35" customHeight="1">
      <c r="A1327" s="193"/>
      <c r="B1327" s="194"/>
      <c r="C1327" s="195"/>
      <c r="D1327" s="195"/>
      <c r="E1327" s="195"/>
      <c r="F1327" s="195"/>
      <c r="G1327" s="196"/>
      <c r="H1327" s="196"/>
      <c r="I1327" s="190"/>
      <c r="J1327" s="191"/>
      <c r="K1327" s="190"/>
      <c r="L1327" s="190"/>
      <c r="M1327" s="190"/>
      <c r="N1327" s="192"/>
    </row>
    <row r="1328" spans="1:14" s="197" customFormat="1" ht="13.35" customHeight="1">
      <c r="A1328" s="193"/>
      <c r="B1328" s="194"/>
      <c r="C1328" s="195"/>
      <c r="D1328" s="195"/>
      <c r="E1328" s="195"/>
      <c r="F1328" s="195"/>
      <c r="G1328" s="196"/>
      <c r="H1328" s="196"/>
      <c r="I1328" s="190"/>
      <c r="J1328" s="191"/>
      <c r="K1328" s="190"/>
      <c r="L1328" s="190"/>
      <c r="M1328" s="190"/>
      <c r="N1328" s="192"/>
    </row>
    <row r="1329" spans="1:14" s="197" customFormat="1" ht="13.35" customHeight="1">
      <c r="A1329" s="193"/>
      <c r="B1329" s="194"/>
      <c r="C1329" s="195"/>
      <c r="D1329" s="195"/>
      <c r="E1329" s="195"/>
      <c r="F1329" s="195"/>
      <c r="G1329" s="196"/>
      <c r="H1329" s="196"/>
      <c r="I1329" s="190"/>
      <c r="J1329" s="191"/>
      <c r="K1329" s="190"/>
      <c r="L1329" s="190"/>
      <c r="M1329" s="190"/>
      <c r="N1329" s="192"/>
    </row>
    <row r="1330" spans="1:14" s="197" customFormat="1" ht="13.35" customHeight="1">
      <c r="A1330" s="193"/>
      <c r="B1330" s="194"/>
      <c r="C1330" s="195"/>
      <c r="D1330" s="195"/>
      <c r="E1330" s="195"/>
      <c r="F1330" s="195"/>
      <c r="G1330" s="196"/>
      <c r="H1330" s="196"/>
      <c r="I1330" s="190"/>
      <c r="J1330" s="191"/>
      <c r="K1330" s="190"/>
      <c r="L1330" s="190"/>
      <c r="M1330" s="190"/>
      <c r="N1330" s="192"/>
    </row>
    <row r="1331" spans="1:14" s="197" customFormat="1" ht="13.35" customHeight="1">
      <c r="A1331" s="193"/>
      <c r="B1331" s="194"/>
      <c r="C1331" s="195"/>
      <c r="D1331" s="195"/>
      <c r="E1331" s="195"/>
      <c r="F1331" s="195"/>
      <c r="G1331" s="196"/>
      <c r="H1331" s="196"/>
      <c r="I1331" s="190"/>
      <c r="J1331" s="191"/>
      <c r="K1331" s="190"/>
      <c r="L1331" s="190"/>
      <c r="M1331" s="190"/>
      <c r="N1331" s="192"/>
    </row>
    <row r="1332" spans="1:14" s="197" customFormat="1" ht="13.35" customHeight="1">
      <c r="A1332" s="193"/>
      <c r="B1332" s="194"/>
      <c r="C1332" s="195"/>
      <c r="D1332" s="195"/>
      <c r="E1332" s="195"/>
      <c r="F1332" s="195"/>
      <c r="G1332" s="196"/>
      <c r="H1332" s="196"/>
      <c r="I1332" s="190"/>
      <c r="J1332" s="191"/>
      <c r="K1332" s="190"/>
      <c r="L1332" s="190"/>
      <c r="M1332" s="190"/>
      <c r="N1332" s="192"/>
    </row>
    <row r="1333" spans="1:14" s="197" customFormat="1" ht="13.35" customHeight="1">
      <c r="A1333" s="193"/>
      <c r="B1333" s="194"/>
      <c r="C1333" s="195"/>
      <c r="D1333" s="195"/>
      <c r="E1333" s="195"/>
      <c r="F1333" s="195"/>
      <c r="G1333" s="196"/>
      <c r="H1333" s="196"/>
      <c r="I1333" s="190"/>
      <c r="J1333" s="191"/>
      <c r="K1333" s="190"/>
      <c r="L1333" s="190"/>
      <c r="M1333" s="190"/>
      <c r="N1333" s="192"/>
    </row>
    <row r="1334" spans="1:14" s="197" customFormat="1" ht="13.35" customHeight="1">
      <c r="A1334" s="193"/>
      <c r="B1334" s="194"/>
      <c r="C1334" s="195"/>
      <c r="D1334" s="195"/>
      <c r="E1334" s="195"/>
      <c r="F1334" s="195"/>
      <c r="G1334" s="196"/>
      <c r="H1334" s="196"/>
      <c r="I1334" s="190"/>
      <c r="J1334" s="191"/>
      <c r="K1334" s="190"/>
      <c r="L1334" s="190"/>
      <c r="M1334" s="190"/>
      <c r="N1334" s="192"/>
    </row>
    <row r="1335" spans="1:14" s="197" customFormat="1" ht="13.35" customHeight="1">
      <c r="A1335" s="193"/>
      <c r="B1335" s="194"/>
      <c r="C1335" s="195"/>
      <c r="D1335" s="195"/>
      <c r="E1335" s="195"/>
      <c r="F1335" s="195"/>
      <c r="G1335" s="196"/>
      <c r="H1335" s="196"/>
      <c r="I1335" s="190"/>
      <c r="J1335" s="191"/>
      <c r="K1335" s="190"/>
      <c r="L1335" s="190"/>
      <c r="M1335" s="190"/>
      <c r="N1335" s="192"/>
    </row>
    <row r="1336" spans="1:14" s="197" customFormat="1" ht="13.35" customHeight="1">
      <c r="A1336" s="193"/>
      <c r="B1336" s="194"/>
      <c r="C1336" s="195"/>
      <c r="D1336" s="195"/>
      <c r="E1336" s="195"/>
      <c r="F1336" s="195"/>
      <c r="G1336" s="196"/>
      <c r="H1336" s="196"/>
      <c r="I1336" s="190"/>
      <c r="J1336" s="191"/>
      <c r="K1336" s="190"/>
      <c r="L1336" s="190"/>
      <c r="M1336" s="190"/>
      <c r="N1336" s="192"/>
    </row>
    <row r="1337" spans="1:14" s="197" customFormat="1" ht="13.35" customHeight="1">
      <c r="A1337" s="193"/>
      <c r="B1337" s="194"/>
      <c r="C1337" s="195"/>
      <c r="D1337" s="195"/>
      <c r="E1337" s="195"/>
      <c r="F1337" s="195"/>
      <c r="G1337" s="196"/>
      <c r="H1337" s="196"/>
      <c r="I1337" s="190"/>
      <c r="J1337" s="191"/>
      <c r="K1337" s="190"/>
      <c r="L1337" s="190"/>
      <c r="M1337" s="190"/>
      <c r="N1337" s="192"/>
    </row>
    <row r="1338" spans="1:14" s="197" customFormat="1" ht="13.35" customHeight="1">
      <c r="A1338" s="193"/>
      <c r="B1338" s="194"/>
      <c r="C1338" s="195"/>
      <c r="D1338" s="195"/>
      <c r="E1338" s="195"/>
      <c r="F1338" s="195"/>
      <c r="G1338" s="196"/>
      <c r="H1338" s="196"/>
      <c r="I1338" s="190"/>
      <c r="J1338" s="191"/>
      <c r="K1338" s="190"/>
      <c r="L1338" s="190"/>
      <c r="M1338" s="190"/>
      <c r="N1338" s="192"/>
    </row>
    <row r="1339" spans="1:14" s="197" customFormat="1" ht="13.35" customHeight="1">
      <c r="A1339" s="193"/>
      <c r="B1339" s="194"/>
      <c r="C1339" s="195"/>
      <c r="D1339" s="195"/>
      <c r="E1339" s="195"/>
      <c r="F1339" s="195"/>
      <c r="G1339" s="196"/>
      <c r="H1339" s="196"/>
      <c r="I1339" s="190"/>
      <c r="J1339" s="191"/>
      <c r="K1339" s="190"/>
      <c r="L1339" s="190"/>
      <c r="M1339" s="190"/>
      <c r="N1339" s="192"/>
    </row>
    <row r="1340" spans="1:14" s="197" customFormat="1" ht="13.35" customHeight="1">
      <c r="A1340" s="193"/>
      <c r="B1340" s="194"/>
      <c r="C1340" s="195"/>
      <c r="D1340" s="195"/>
      <c r="E1340" s="195"/>
      <c r="F1340" s="195"/>
      <c r="G1340" s="196"/>
      <c r="H1340" s="196"/>
      <c r="I1340" s="190"/>
      <c r="J1340" s="191"/>
      <c r="K1340" s="190"/>
      <c r="L1340" s="190"/>
      <c r="M1340" s="190"/>
      <c r="N1340" s="192"/>
    </row>
    <row r="1341" spans="1:14" s="197" customFormat="1" ht="13.35" customHeight="1">
      <c r="A1341" s="193"/>
      <c r="B1341" s="194"/>
      <c r="C1341" s="195"/>
      <c r="D1341" s="195"/>
      <c r="E1341" s="195"/>
      <c r="F1341" s="195"/>
      <c r="G1341" s="196"/>
      <c r="H1341" s="196"/>
      <c r="I1341" s="190"/>
      <c r="J1341" s="191"/>
      <c r="K1341" s="190"/>
      <c r="L1341" s="190"/>
      <c r="M1341" s="190"/>
      <c r="N1341" s="192"/>
    </row>
    <row r="1342" spans="1:14" s="197" customFormat="1" ht="13.35" customHeight="1">
      <c r="A1342" s="193"/>
      <c r="B1342" s="194"/>
      <c r="C1342" s="195"/>
      <c r="D1342" s="195"/>
      <c r="E1342" s="195"/>
      <c r="F1342" s="195"/>
      <c r="G1342" s="196"/>
      <c r="H1342" s="196"/>
      <c r="I1342" s="190"/>
      <c r="J1342" s="191"/>
      <c r="K1342" s="190"/>
      <c r="L1342" s="190"/>
      <c r="M1342" s="190"/>
      <c r="N1342" s="192"/>
    </row>
    <row r="1343" spans="1:14" s="197" customFormat="1" ht="13.35" customHeight="1">
      <c r="A1343" s="193"/>
      <c r="B1343" s="194"/>
      <c r="C1343" s="195"/>
      <c r="D1343" s="195"/>
      <c r="E1343" s="195"/>
      <c r="F1343" s="195"/>
      <c r="G1343" s="196"/>
      <c r="H1343" s="196"/>
      <c r="I1343" s="190"/>
      <c r="J1343" s="191"/>
      <c r="K1343" s="190"/>
      <c r="L1343" s="190"/>
      <c r="M1343" s="190"/>
      <c r="N1343" s="192"/>
    </row>
    <row r="1344" spans="1:14" s="197" customFormat="1" ht="13.35" customHeight="1">
      <c r="A1344" s="193"/>
      <c r="B1344" s="194"/>
      <c r="C1344" s="195"/>
      <c r="D1344" s="195"/>
      <c r="E1344" s="195"/>
      <c r="F1344" s="195"/>
      <c r="G1344" s="196"/>
      <c r="H1344" s="196"/>
      <c r="I1344" s="190"/>
      <c r="J1344" s="191"/>
      <c r="K1344" s="190"/>
      <c r="L1344" s="190"/>
      <c r="M1344" s="190"/>
      <c r="N1344" s="192"/>
    </row>
    <row r="1345" spans="1:14" s="197" customFormat="1" ht="13.35" customHeight="1">
      <c r="A1345" s="193"/>
      <c r="B1345" s="194"/>
      <c r="C1345" s="195"/>
      <c r="D1345" s="195"/>
      <c r="E1345" s="195"/>
      <c r="F1345" s="195"/>
      <c r="G1345" s="196"/>
      <c r="H1345" s="196"/>
      <c r="I1345" s="190"/>
      <c r="J1345" s="191"/>
      <c r="K1345" s="190"/>
      <c r="L1345" s="190"/>
      <c r="M1345" s="190"/>
      <c r="N1345" s="192"/>
    </row>
    <row r="1346" spans="1:14" s="197" customFormat="1" ht="13.35" customHeight="1">
      <c r="A1346" s="193"/>
      <c r="B1346" s="194"/>
      <c r="C1346" s="195"/>
      <c r="D1346" s="195"/>
      <c r="E1346" s="195"/>
      <c r="F1346" s="195"/>
      <c r="G1346" s="196"/>
      <c r="H1346" s="196"/>
      <c r="I1346" s="190"/>
      <c r="J1346" s="191"/>
      <c r="K1346" s="190"/>
      <c r="L1346" s="190"/>
      <c r="M1346" s="190"/>
      <c r="N1346" s="192"/>
    </row>
    <row r="1347" spans="1:14" s="197" customFormat="1" ht="13.35" customHeight="1">
      <c r="A1347" s="193"/>
      <c r="B1347" s="194"/>
      <c r="C1347" s="195"/>
      <c r="D1347" s="195"/>
      <c r="E1347" s="195"/>
      <c r="F1347" s="195"/>
      <c r="G1347" s="196"/>
      <c r="H1347" s="196"/>
      <c r="I1347" s="190"/>
      <c r="J1347" s="191"/>
      <c r="K1347" s="190"/>
      <c r="L1347" s="190"/>
      <c r="M1347" s="190"/>
      <c r="N1347" s="192"/>
    </row>
    <row r="1348" spans="1:14" s="197" customFormat="1" ht="13.35" customHeight="1">
      <c r="A1348" s="193"/>
      <c r="B1348" s="194"/>
      <c r="C1348" s="195"/>
      <c r="D1348" s="195"/>
      <c r="E1348" s="195"/>
      <c r="F1348" s="195"/>
      <c r="G1348" s="196"/>
      <c r="H1348" s="196"/>
      <c r="I1348" s="190"/>
      <c r="J1348" s="191"/>
      <c r="K1348" s="190"/>
      <c r="L1348" s="190"/>
      <c r="M1348" s="190"/>
      <c r="N1348" s="192"/>
    </row>
    <row r="1349" spans="1:14" s="197" customFormat="1" ht="13.35" customHeight="1">
      <c r="A1349" s="193"/>
      <c r="B1349" s="194"/>
      <c r="C1349" s="195"/>
      <c r="D1349" s="195"/>
      <c r="E1349" s="195"/>
      <c r="F1349" s="195"/>
      <c r="G1349" s="196"/>
      <c r="H1349" s="196"/>
      <c r="I1349" s="190"/>
      <c r="J1349" s="191"/>
      <c r="K1349" s="190"/>
      <c r="L1349" s="190"/>
      <c r="M1349" s="190"/>
      <c r="N1349" s="192"/>
    </row>
    <row r="1350" spans="1:14" s="197" customFormat="1" ht="13.35" customHeight="1">
      <c r="A1350" s="193"/>
      <c r="B1350" s="194"/>
      <c r="C1350" s="195"/>
      <c r="D1350" s="195"/>
      <c r="E1350" s="195"/>
      <c r="F1350" s="195"/>
      <c r="G1350" s="196"/>
      <c r="H1350" s="196"/>
      <c r="I1350" s="190"/>
      <c r="J1350" s="191"/>
      <c r="K1350" s="190"/>
      <c r="L1350" s="190"/>
      <c r="M1350" s="190"/>
      <c r="N1350" s="192"/>
    </row>
    <row r="1351" spans="1:14" s="197" customFormat="1" ht="13.35" customHeight="1">
      <c r="A1351" s="193"/>
      <c r="B1351" s="194"/>
      <c r="C1351" s="195"/>
      <c r="D1351" s="195"/>
      <c r="E1351" s="195"/>
      <c r="F1351" s="195"/>
      <c r="G1351" s="196"/>
      <c r="H1351" s="196"/>
      <c r="I1351" s="190"/>
      <c r="J1351" s="191"/>
      <c r="K1351" s="190"/>
      <c r="L1351" s="190"/>
      <c r="M1351" s="190"/>
      <c r="N1351" s="192"/>
    </row>
    <row r="1352" spans="1:14" s="197" customFormat="1" ht="13.35" customHeight="1">
      <c r="A1352" s="193"/>
      <c r="B1352" s="194"/>
      <c r="C1352" s="195"/>
      <c r="D1352" s="195"/>
      <c r="E1352" s="195"/>
      <c r="F1352" s="195"/>
      <c r="G1352" s="196"/>
      <c r="H1352" s="196"/>
      <c r="I1352" s="190"/>
      <c r="J1352" s="191"/>
      <c r="K1352" s="190"/>
      <c r="L1352" s="190"/>
      <c r="M1352" s="190"/>
      <c r="N1352" s="192"/>
    </row>
    <row r="1353" spans="1:14" s="197" customFormat="1" ht="13.35" customHeight="1">
      <c r="A1353" s="193"/>
      <c r="B1353" s="194"/>
      <c r="C1353" s="195"/>
      <c r="D1353" s="195"/>
      <c r="E1353" s="195"/>
      <c r="F1353" s="195"/>
      <c r="G1353" s="196"/>
      <c r="H1353" s="196"/>
      <c r="I1353" s="190"/>
      <c r="J1353" s="191"/>
      <c r="K1353" s="190"/>
      <c r="L1353" s="190"/>
      <c r="M1353" s="190"/>
      <c r="N1353" s="192"/>
    </row>
    <row r="1354" spans="1:14" s="197" customFormat="1" ht="13.35" customHeight="1">
      <c r="A1354" s="193"/>
      <c r="B1354" s="194"/>
      <c r="C1354" s="195"/>
      <c r="D1354" s="195"/>
      <c r="E1354" s="195"/>
      <c r="F1354" s="195"/>
      <c r="G1354" s="196"/>
      <c r="H1354" s="196"/>
      <c r="I1354" s="190"/>
      <c r="J1354" s="191"/>
      <c r="K1354" s="190"/>
      <c r="L1354" s="190"/>
      <c r="M1354" s="190"/>
      <c r="N1354" s="192"/>
    </row>
    <row r="1355" spans="1:14" s="197" customFormat="1" ht="13.35" customHeight="1">
      <c r="A1355" s="193"/>
      <c r="B1355" s="194"/>
      <c r="C1355" s="195"/>
      <c r="D1355" s="195"/>
      <c r="E1355" s="195"/>
      <c r="F1355" s="195"/>
      <c r="G1355" s="196"/>
      <c r="H1355" s="196"/>
      <c r="I1355" s="190"/>
      <c r="J1355" s="191"/>
      <c r="K1355" s="190"/>
      <c r="L1355" s="190"/>
      <c r="M1355" s="190"/>
      <c r="N1355" s="192"/>
    </row>
    <row r="1356" spans="1:14" s="197" customFormat="1" ht="13.35" customHeight="1">
      <c r="A1356" s="193"/>
      <c r="B1356" s="194"/>
      <c r="C1356" s="195"/>
      <c r="D1356" s="195"/>
      <c r="E1356" s="195"/>
      <c r="F1356" s="195"/>
      <c r="G1356" s="196"/>
      <c r="H1356" s="196"/>
      <c r="I1356" s="190"/>
      <c r="J1356" s="191"/>
      <c r="K1356" s="190"/>
      <c r="L1356" s="190"/>
      <c r="M1356" s="190"/>
      <c r="N1356" s="192"/>
    </row>
    <row r="1357" spans="1:14" s="197" customFormat="1" ht="13.35" customHeight="1">
      <c r="A1357" s="193"/>
      <c r="B1357" s="194"/>
      <c r="C1357" s="195"/>
      <c r="D1357" s="195"/>
      <c r="E1357" s="195"/>
      <c r="F1357" s="195"/>
      <c r="G1357" s="196"/>
      <c r="H1357" s="196"/>
      <c r="I1357" s="190"/>
      <c r="J1357" s="191"/>
      <c r="K1357" s="190"/>
      <c r="L1357" s="190"/>
      <c r="M1357" s="190"/>
      <c r="N1357" s="192"/>
    </row>
    <row r="1358" spans="1:14" s="197" customFormat="1" ht="13.35" customHeight="1">
      <c r="A1358" s="193"/>
      <c r="B1358" s="194"/>
      <c r="C1358" s="195"/>
      <c r="D1358" s="195"/>
      <c r="E1358" s="195"/>
      <c r="F1358" s="195"/>
      <c r="G1358" s="196"/>
      <c r="H1358" s="196"/>
      <c r="I1358" s="190"/>
      <c r="J1358" s="191"/>
      <c r="K1358" s="190"/>
      <c r="L1358" s="190"/>
      <c r="M1358" s="190"/>
      <c r="N1358" s="192"/>
    </row>
    <row r="1359" spans="1:14" s="197" customFormat="1" ht="13.35" customHeight="1">
      <c r="A1359" s="193"/>
      <c r="B1359" s="194"/>
      <c r="C1359" s="195"/>
      <c r="D1359" s="195"/>
      <c r="E1359" s="195"/>
      <c r="F1359" s="195"/>
      <c r="G1359" s="196"/>
      <c r="H1359" s="196"/>
      <c r="I1359" s="190"/>
      <c r="J1359" s="191"/>
      <c r="K1359" s="190"/>
      <c r="L1359" s="190"/>
      <c r="M1359" s="190"/>
      <c r="N1359" s="192"/>
    </row>
    <row r="1360" spans="1:14" s="197" customFormat="1" ht="13.35" customHeight="1">
      <c r="A1360" s="193"/>
      <c r="B1360" s="194"/>
      <c r="C1360" s="195"/>
      <c r="D1360" s="195"/>
      <c r="E1360" s="195"/>
      <c r="F1360" s="195"/>
      <c r="G1360" s="196"/>
      <c r="H1360" s="196"/>
      <c r="I1360" s="190"/>
      <c r="J1360" s="191"/>
      <c r="K1360" s="190"/>
      <c r="L1360" s="190"/>
      <c r="M1360" s="190"/>
      <c r="N1360" s="192"/>
    </row>
    <row r="1361" spans="1:14" s="197" customFormat="1" ht="13.35" customHeight="1">
      <c r="A1361" s="193"/>
      <c r="B1361" s="194"/>
      <c r="C1361" s="195"/>
      <c r="D1361" s="195"/>
      <c r="E1361" s="195"/>
      <c r="F1361" s="195"/>
      <c r="G1361" s="196"/>
      <c r="H1361" s="196"/>
      <c r="I1361" s="190"/>
      <c r="J1361" s="191"/>
      <c r="K1361" s="190"/>
      <c r="L1361" s="190"/>
      <c r="M1361" s="190"/>
      <c r="N1361" s="192"/>
    </row>
    <row r="1362" spans="1:14" s="197" customFormat="1" ht="13.35" customHeight="1">
      <c r="A1362" s="193"/>
      <c r="B1362" s="194"/>
      <c r="C1362" s="195"/>
      <c r="D1362" s="195"/>
      <c r="E1362" s="195"/>
      <c r="F1362" s="195"/>
      <c r="G1362" s="196"/>
      <c r="H1362" s="196"/>
      <c r="I1362" s="190"/>
      <c r="J1362" s="191"/>
      <c r="K1362" s="190"/>
      <c r="L1362" s="190"/>
      <c r="M1362" s="190"/>
      <c r="N1362" s="192"/>
    </row>
    <row r="1363" spans="1:14" s="197" customFormat="1" ht="13.35" customHeight="1">
      <c r="A1363" s="193"/>
      <c r="B1363" s="194"/>
      <c r="C1363" s="195"/>
      <c r="D1363" s="195"/>
      <c r="E1363" s="195"/>
      <c r="F1363" s="195"/>
      <c r="G1363" s="196"/>
      <c r="H1363" s="196"/>
      <c r="I1363" s="190"/>
      <c r="J1363" s="191"/>
      <c r="K1363" s="190"/>
      <c r="L1363" s="190"/>
      <c r="M1363" s="190"/>
      <c r="N1363" s="192"/>
    </row>
    <row r="1364" spans="1:14" s="197" customFormat="1" ht="13.35" customHeight="1">
      <c r="A1364" s="193"/>
      <c r="B1364" s="194"/>
      <c r="C1364" s="195"/>
      <c r="D1364" s="195"/>
      <c r="E1364" s="195"/>
      <c r="F1364" s="195"/>
      <c r="G1364" s="196"/>
      <c r="H1364" s="196"/>
      <c r="I1364" s="190"/>
      <c r="J1364" s="191"/>
      <c r="K1364" s="190"/>
      <c r="L1364" s="190"/>
      <c r="M1364" s="190"/>
      <c r="N1364" s="192"/>
    </row>
    <row r="1365" spans="1:14" s="197" customFormat="1" ht="13.35" customHeight="1">
      <c r="A1365" s="193"/>
      <c r="B1365" s="194"/>
      <c r="C1365" s="195"/>
      <c r="D1365" s="195"/>
      <c r="E1365" s="195"/>
      <c r="F1365" s="195"/>
      <c r="G1365" s="196"/>
      <c r="H1365" s="196"/>
      <c r="I1365" s="190"/>
      <c r="J1365" s="191"/>
      <c r="K1365" s="190"/>
      <c r="L1365" s="190"/>
      <c r="M1365" s="190"/>
      <c r="N1365" s="192"/>
    </row>
    <row r="1366" spans="1:14" s="197" customFormat="1" ht="13.35" customHeight="1">
      <c r="A1366" s="193"/>
      <c r="B1366" s="194"/>
      <c r="C1366" s="195"/>
      <c r="D1366" s="195"/>
      <c r="E1366" s="195"/>
      <c r="F1366" s="195"/>
      <c r="G1366" s="196"/>
      <c r="H1366" s="196"/>
      <c r="I1366" s="190"/>
      <c r="J1366" s="191"/>
      <c r="K1366" s="190"/>
      <c r="L1366" s="190"/>
      <c r="M1366" s="190"/>
      <c r="N1366" s="192"/>
    </row>
    <row r="1367" spans="1:14" s="197" customFormat="1" ht="13.35" customHeight="1">
      <c r="A1367" s="193"/>
      <c r="B1367" s="194"/>
      <c r="C1367" s="195"/>
      <c r="D1367" s="195"/>
      <c r="E1367" s="195"/>
      <c r="F1367" s="195"/>
      <c r="G1367" s="196"/>
      <c r="H1367" s="196"/>
      <c r="I1367" s="190"/>
      <c r="J1367" s="191"/>
      <c r="K1367" s="190"/>
      <c r="L1367" s="190"/>
      <c r="M1367" s="190"/>
      <c r="N1367" s="192"/>
    </row>
    <row r="1368" spans="1:14" s="197" customFormat="1" ht="13.35" customHeight="1">
      <c r="A1368" s="193"/>
      <c r="B1368" s="194"/>
      <c r="C1368" s="195"/>
      <c r="D1368" s="195"/>
      <c r="E1368" s="195"/>
      <c r="F1368" s="195"/>
      <c r="G1368" s="196"/>
      <c r="H1368" s="196"/>
      <c r="I1368" s="190"/>
      <c r="J1368" s="191"/>
      <c r="K1368" s="190"/>
      <c r="L1368" s="190"/>
      <c r="M1368" s="190"/>
      <c r="N1368" s="192"/>
    </row>
    <row r="1369" spans="1:14" s="197" customFormat="1" ht="13.35" customHeight="1">
      <c r="A1369" s="193"/>
      <c r="B1369" s="194"/>
      <c r="C1369" s="195"/>
      <c r="D1369" s="195"/>
      <c r="E1369" s="195"/>
      <c r="F1369" s="195"/>
      <c r="G1369" s="196"/>
      <c r="H1369" s="196"/>
      <c r="I1369" s="190"/>
      <c r="J1369" s="191"/>
      <c r="K1369" s="190"/>
      <c r="L1369" s="190"/>
      <c r="M1369" s="190"/>
      <c r="N1369" s="192"/>
    </row>
    <row r="1370" spans="1:14" s="197" customFormat="1" ht="13.35" customHeight="1">
      <c r="A1370" s="193"/>
      <c r="B1370" s="194"/>
      <c r="C1370" s="195"/>
      <c r="D1370" s="195"/>
      <c r="E1370" s="195"/>
      <c r="F1370" s="195"/>
      <c r="G1370" s="196"/>
      <c r="H1370" s="196"/>
      <c r="I1370" s="190"/>
      <c r="J1370" s="191"/>
      <c r="K1370" s="190"/>
      <c r="L1370" s="190"/>
      <c r="M1370" s="190"/>
      <c r="N1370" s="192"/>
    </row>
    <row r="1371" spans="1:14" s="197" customFormat="1" ht="13.35" customHeight="1">
      <c r="A1371" s="193"/>
      <c r="B1371" s="194"/>
      <c r="C1371" s="195"/>
      <c r="D1371" s="195"/>
      <c r="E1371" s="195"/>
      <c r="F1371" s="195"/>
      <c r="G1371" s="196"/>
      <c r="H1371" s="196"/>
      <c r="I1371" s="190"/>
      <c r="J1371" s="191"/>
      <c r="K1371" s="190"/>
      <c r="L1371" s="190"/>
      <c r="M1371" s="190"/>
      <c r="N1371" s="192"/>
    </row>
    <row r="1372" spans="1:14" s="197" customFormat="1" ht="13.35" customHeight="1">
      <c r="A1372" s="193"/>
      <c r="B1372" s="194"/>
      <c r="C1372" s="195"/>
      <c r="D1372" s="195"/>
      <c r="E1372" s="195"/>
      <c r="F1372" s="195"/>
      <c r="G1372" s="196"/>
      <c r="H1372" s="196"/>
      <c r="I1372" s="190"/>
      <c r="J1372" s="191"/>
      <c r="K1372" s="190"/>
      <c r="L1372" s="190"/>
      <c r="M1372" s="190"/>
      <c r="N1372" s="192"/>
    </row>
    <row r="1373" spans="1:14" s="197" customFormat="1" ht="13.35" customHeight="1">
      <c r="A1373" s="193"/>
      <c r="B1373" s="194"/>
      <c r="C1373" s="195"/>
      <c r="D1373" s="195"/>
      <c r="E1373" s="195"/>
      <c r="F1373" s="195"/>
      <c r="G1373" s="196"/>
      <c r="H1373" s="196"/>
      <c r="I1373" s="190"/>
      <c r="J1373" s="191"/>
      <c r="K1373" s="190"/>
      <c r="L1373" s="190"/>
      <c r="M1373" s="190"/>
      <c r="N1373" s="192"/>
    </row>
    <row r="1374" spans="1:14" s="197" customFormat="1" ht="13.35" customHeight="1">
      <c r="A1374" s="193"/>
      <c r="B1374" s="194"/>
      <c r="C1374" s="195"/>
      <c r="D1374" s="195"/>
      <c r="E1374" s="195"/>
      <c r="F1374" s="195"/>
      <c r="G1374" s="196"/>
      <c r="H1374" s="196"/>
      <c r="I1374" s="190"/>
      <c r="J1374" s="191"/>
      <c r="K1374" s="190"/>
      <c r="L1374" s="190"/>
      <c r="M1374" s="190"/>
      <c r="N1374" s="192"/>
    </row>
    <row r="1375" spans="1:14" s="197" customFormat="1" ht="13.35" customHeight="1">
      <c r="A1375" s="193"/>
      <c r="B1375" s="194"/>
      <c r="C1375" s="195"/>
      <c r="D1375" s="195"/>
      <c r="E1375" s="195"/>
      <c r="F1375" s="195"/>
      <c r="G1375" s="196"/>
      <c r="H1375" s="196"/>
      <c r="I1375" s="190"/>
      <c r="J1375" s="191"/>
      <c r="K1375" s="190"/>
      <c r="L1375" s="190"/>
      <c r="M1375" s="190"/>
      <c r="N1375" s="192"/>
    </row>
    <row r="1376" spans="1:14" s="197" customFormat="1" ht="13.35" customHeight="1">
      <c r="A1376" s="193"/>
      <c r="B1376" s="194"/>
      <c r="C1376" s="195"/>
      <c r="D1376" s="195"/>
      <c r="E1376" s="195"/>
      <c r="F1376" s="195"/>
      <c r="G1376" s="196"/>
      <c r="H1376" s="196"/>
      <c r="I1376" s="190"/>
      <c r="J1376" s="191"/>
      <c r="K1376" s="190"/>
      <c r="L1376" s="190"/>
      <c r="M1376" s="190"/>
      <c r="N1376" s="192"/>
    </row>
    <row r="1377" spans="1:14" s="197" customFormat="1" ht="13.35" customHeight="1">
      <c r="A1377" s="193"/>
      <c r="B1377" s="194"/>
      <c r="C1377" s="195"/>
      <c r="D1377" s="195"/>
      <c r="E1377" s="195"/>
      <c r="F1377" s="195"/>
      <c r="G1377" s="196"/>
      <c r="H1377" s="196"/>
      <c r="I1377" s="190"/>
      <c r="J1377" s="191"/>
      <c r="K1377" s="190"/>
      <c r="L1377" s="190"/>
      <c r="M1377" s="190"/>
      <c r="N1377" s="192"/>
    </row>
    <row r="1378" spans="1:14" s="197" customFormat="1" ht="13.35" customHeight="1">
      <c r="A1378" s="193"/>
      <c r="B1378" s="194"/>
      <c r="C1378" s="195"/>
      <c r="D1378" s="195"/>
      <c r="E1378" s="195"/>
      <c r="F1378" s="195"/>
      <c r="G1378" s="196"/>
      <c r="H1378" s="196"/>
      <c r="I1378" s="190"/>
      <c r="J1378" s="191"/>
      <c r="K1378" s="190"/>
      <c r="L1378" s="190"/>
      <c r="M1378" s="190"/>
      <c r="N1378" s="192"/>
    </row>
    <row r="1379" spans="1:14" s="197" customFormat="1" ht="13.35" customHeight="1">
      <c r="A1379" s="193"/>
      <c r="B1379" s="194"/>
      <c r="C1379" s="195"/>
      <c r="D1379" s="195"/>
      <c r="E1379" s="195"/>
      <c r="F1379" s="195"/>
      <c r="G1379" s="196"/>
      <c r="H1379" s="196"/>
      <c r="I1379" s="190"/>
      <c r="J1379" s="191"/>
      <c r="K1379" s="190"/>
      <c r="L1379" s="190"/>
      <c r="M1379" s="190"/>
      <c r="N1379" s="192"/>
    </row>
    <row r="1380" spans="1:14" s="197" customFormat="1" ht="13.35" customHeight="1">
      <c r="A1380" s="193"/>
      <c r="B1380" s="194"/>
      <c r="C1380" s="195"/>
      <c r="D1380" s="195"/>
      <c r="E1380" s="195"/>
      <c r="F1380" s="195"/>
      <c r="G1380" s="196"/>
      <c r="H1380" s="196"/>
      <c r="I1380" s="190"/>
      <c r="J1380" s="191"/>
      <c r="K1380" s="190"/>
      <c r="L1380" s="190"/>
      <c r="M1380" s="190"/>
      <c r="N1380" s="192"/>
    </row>
    <row r="1381" spans="1:14" s="197" customFormat="1" ht="13.35" customHeight="1">
      <c r="A1381" s="193"/>
      <c r="B1381" s="194"/>
      <c r="C1381" s="195"/>
      <c r="D1381" s="195"/>
      <c r="E1381" s="195"/>
      <c r="F1381" s="195"/>
      <c r="G1381" s="196"/>
      <c r="H1381" s="196"/>
      <c r="I1381" s="190"/>
      <c r="J1381" s="191"/>
      <c r="K1381" s="190"/>
      <c r="L1381" s="190"/>
      <c r="M1381" s="190"/>
      <c r="N1381" s="192"/>
    </row>
    <row r="1382" spans="1:14" s="197" customFormat="1" ht="13.35" customHeight="1">
      <c r="A1382" s="193"/>
      <c r="B1382" s="194"/>
      <c r="C1382" s="195"/>
      <c r="D1382" s="195"/>
      <c r="E1382" s="195"/>
      <c r="F1382" s="195"/>
      <c r="G1382" s="196"/>
      <c r="H1382" s="196"/>
      <c r="I1382" s="190"/>
      <c r="J1382" s="191"/>
      <c r="K1382" s="190"/>
      <c r="L1382" s="190"/>
      <c r="M1382" s="190"/>
      <c r="N1382" s="192"/>
    </row>
    <row r="1383" spans="1:14" s="197" customFormat="1" ht="13.35" customHeight="1">
      <c r="A1383" s="193"/>
      <c r="B1383" s="194"/>
      <c r="C1383" s="195"/>
      <c r="D1383" s="195"/>
      <c r="E1383" s="195"/>
      <c r="F1383" s="195"/>
      <c r="G1383" s="196"/>
      <c r="H1383" s="196"/>
      <c r="I1383" s="190"/>
      <c r="J1383" s="191"/>
      <c r="K1383" s="190"/>
      <c r="L1383" s="190"/>
      <c r="M1383" s="190"/>
      <c r="N1383" s="192"/>
    </row>
    <row r="1384" spans="1:14" s="197" customFormat="1" ht="13.35" customHeight="1">
      <c r="A1384" s="193"/>
      <c r="B1384" s="194"/>
      <c r="C1384" s="195"/>
      <c r="D1384" s="195"/>
      <c r="E1384" s="195"/>
      <c r="F1384" s="195"/>
      <c r="G1384" s="196"/>
      <c r="H1384" s="196"/>
      <c r="I1384" s="190"/>
      <c r="J1384" s="191"/>
      <c r="K1384" s="190"/>
      <c r="L1384" s="190"/>
      <c r="M1384" s="190"/>
      <c r="N1384" s="192"/>
    </row>
    <row r="1385" spans="1:14" s="197" customFormat="1" ht="13.35" customHeight="1">
      <c r="A1385" s="193"/>
      <c r="B1385" s="194"/>
      <c r="C1385" s="195"/>
      <c r="D1385" s="195"/>
      <c r="E1385" s="195"/>
      <c r="F1385" s="195"/>
      <c r="G1385" s="196"/>
      <c r="H1385" s="196"/>
      <c r="I1385" s="190"/>
      <c r="J1385" s="191"/>
      <c r="K1385" s="190"/>
      <c r="L1385" s="190"/>
      <c r="M1385" s="190"/>
      <c r="N1385" s="192"/>
    </row>
    <row r="1386" spans="1:14" s="197" customFormat="1" ht="13.35" customHeight="1">
      <c r="A1386" s="193"/>
      <c r="B1386" s="194"/>
      <c r="C1386" s="195"/>
      <c r="D1386" s="195"/>
      <c r="E1386" s="195"/>
      <c r="F1386" s="195"/>
      <c r="G1386" s="196"/>
      <c r="H1386" s="196"/>
      <c r="I1386" s="190"/>
      <c r="J1386" s="191"/>
      <c r="K1386" s="190"/>
      <c r="L1386" s="190"/>
      <c r="M1386" s="190"/>
      <c r="N1386" s="192"/>
    </row>
    <row r="1387" spans="1:14" s="197" customFormat="1" ht="13.35" customHeight="1">
      <c r="A1387" s="193"/>
      <c r="B1387" s="194"/>
      <c r="C1387" s="195"/>
      <c r="D1387" s="195"/>
      <c r="E1387" s="195"/>
      <c r="F1387" s="195"/>
      <c r="G1387" s="196"/>
      <c r="H1387" s="196"/>
      <c r="I1387" s="190"/>
      <c r="J1387" s="191"/>
      <c r="K1387" s="190"/>
      <c r="L1387" s="190"/>
      <c r="M1387" s="190"/>
      <c r="N1387" s="192"/>
    </row>
    <row r="1388" spans="1:14" s="197" customFormat="1" ht="13.35" customHeight="1">
      <c r="A1388" s="193"/>
      <c r="B1388" s="194"/>
      <c r="C1388" s="195"/>
      <c r="D1388" s="195"/>
      <c r="E1388" s="195"/>
      <c r="F1388" s="195"/>
      <c r="G1388" s="196"/>
      <c r="H1388" s="196"/>
      <c r="I1388" s="190"/>
      <c r="J1388" s="191"/>
      <c r="K1388" s="190"/>
      <c r="L1388" s="190"/>
      <c r="M1388" s="190"/>
      <c r="N1388" s="192"/>
    </row>
    <row r="1389" spans="1:14" s="197" customFormat="1" ht="13.35" customHeight="1">
      <c r="A1389" s="193"/>
      <c r="B1389" s="194"/>
      <c r="C1389" s="195"/>
      <c r="D1389" s="195"/>
      <c r="E1389" s="195"/>
      <c r="F1389" s="195"/>
      <c r="G1389" s="196"/>
      <c r="H1389" s="196"/>
      <c r="I1389" s="190"/>
      <c r="J1389" s="191"/>
      <c r="K1389" s="190"/>
      <c r="L1389" s="190"/>
      <c r="M1389" s="190"/>
      <c r="N1389" s="192"/>
    </row>
    <row r="1390" spans="1:14" s="197" customFormat="1" ht="13.35" customHeight="1">
      <c r="A1390" s="193"/>
      <c r="B1390" s="194"/>
      <c r="C1390" s="195"/>
      <c r="D1390" s="195"/>
      <c r="E1390" s="195"/>
      <c r="F1390" s="195"/>
      <c r="G1390" s="196"/>
      <c r="H1390" s="196"/>
      <c r="I1390" s="190"/>
      <c r="J1390" s="191"/>
      <c r="K1390" s="190"/>
      <c r="L1390" s="190"/>
      <c r="M1390" s="190"/>
      <c r="N1390" s="192"/>
    </row>
    <row r="1391" spans="1:14" s="197" customFormat="1" ht="13.35" customHeight="1">
      <c r="A1391" s="193"/>
      <c r="B1391" s="194"/>
      <c r="C1391" s="195"/>
      <c r="D1391" s="195"/>
      <c r="E1391" s="195"/>
      <c r="F1391" s="195"/>
      <c r="G1391" s="196"/>
      <c r="H1391" s="196"/>
      <c r="I1391" s="190"/>
      <c r="J1391" s="191"/>
      <c r="K1391" s="190"/>
      <c r="L1391" s="190"/>
      <c r="M1391" s="190"/>
      <c r="N1391" s="192"/>
    </row>
    <row r="1392" spans="1:14" s="197" customFormat="1" ht="13.35" customHeight="1">
      <c r="A1392" s="193"/>
      <c r="B1392" s="194"/>
      <c r="C1392" s="195"/>
      <c r="D1392" s="195"/>
      <c r="E1392" s="195"/>
      <c r="F1392" s="195"/>
      <c r="G1392" s="196"/>
      <c r="H1392" s="196"/>
      <c r="I1392" s="190"/>
      <c r="J1392" s="191"/>
      <c r="K1392" s="190"/>
      <c r="L1392" s="190"/>
      <c r="M1392" s="190"/>
      <c r="N1392" s="192"/>
    </row>
    <row r="1393" spans="1:14" s="197" customFormat="1" ht="13.35" customHeight="1">
      <c r="A1393" s="193"/>
      <c r="B1393" s="194"/>
      <c r="C1393" s="195"/>
      <c r="D1393" s="195"/>
      <c r="E1393" s="195"/>
      <c r="F1393" s="195"/>
      <c r="G1393" s="196"/>
      <c r="H1393" s="196"/>
      <c r="I1393" s="190"/>
      <c r="J1393" s="191"/>
      <c r="K1393" s="190"/>
      <c r="L1393" s="190"/>
      <c r="M1393" s="190"/>
      <c r="N1393" s="192"/>
    </row>
    <row r="1394" spans="1:14" s="197" customFormat="1" ht="13.35" customHeight="1">
      <c r="A1394" s="193"/>
      <c r="B1394" s="194"/>
      <c r="C1394" s="195"/>
      <c r="D1394" s="195"/>
      <c r="E1394" s="195"/>
      <c r="F1394" s="195"/>
      <c r="G1394" s="196"/>
      <c r="H1394" s="196"/>
      <c r="I1394" s="190"/>
      <c r="J1394" s="191"/>
      <c r="K1394" s="190"/>
      <c r="L1394" s="190"/>
      <c r="M1394" s="190"/>
      <c r="N1394" s="192"/>
    </row>
    <row r="1395" spans="1:14" s="197" customFormat="1" ht="13.35" customHeight="1">
      <c r="A1395" s="193"/>
      <c r="B1395" s="194"/>
      <c r="C1395" s="195"/>
      <c r="D1395" s="195"/>
      <c r="E1395" s="195"/>
      <c r="F1395" s="195"/>
      <c r="G1395" s="196"/>
      <c r="H1395" s="196"/>
      <c r="I1395" s="190"/>
      <c r="J1395" s="191"/>
      <c r="K1395" s="190"/>
      <c r="L1395" s="190"/>
      <c r="M1395" s="190"/>
      <c r="N1395" s="192"/>
    </row>
    <row r="1396" spans="1:14" s="197" customFormat="1" ht="13.35" customHeight="1">
      <c r="A1396" s="193"/>
      <c r="B1396" s="194"/>
      <c r="C1396" s="195"/>
      <c r="D1396" s="195"/>
      <c r="E1396" s="195"/>
      <c r="F1396" s="195"/>
      <c r="G1396" s="196"/>
      <c r="H1396" s="196"/>
      <c r="I1396" s="190"/>
      <c r="J1396" s="191"/>
      <c r="K1396" s="190"/>
      <c r="L1396" s="190"/>
      <c r="M1396" s="190"/>
      <c r="N1396" s="192"/>
    </row>
    <row r="1397" spans="1:14" s="197" customFormat="1" ht="13.35" customHeight="1">
      <c r="A1397" s="193"/>
      <c r="B1397" s="194"/>
      <c r="C1397" s="195"/>
      <c r="D1397" s="195"/>
      <c r="E1397" s="195"/>
      <c r="F1397" s="195"/>
      <c r="G1397" s="196"/>
      <c r="H1397" s="196"/>
      <c r="I1397" s="190"/>
      <c r="J1397" s="191"/>
      <c r="K1397" s="190"/>
      <c r="L1397" s="190"/>
      <c r="M1397" s="190"/>
      <c r="N1397" s="192"/>
    </row>
    <row r="1398" spans="1:14" s="197" customFormat="1" ht="13.35" customHeight="1">
      <c r="A1398" s="193"/>
      <c r="B1398" s="194"/>
      <c r="C1398" s="195"/>
      <c r="D1398" s="195"/>
      <c r="E1398" s="195"/>
      <c r="F1398" s="195"/>
      <c r="G1398" s="196"/>
      <c r="H1398" s="196"/>
      <c r="I1398" s="190"/>
      <c r="J1398" s="191"/>
      <c r="K1398" s="190"/>
      <c r="L1398" s="190"/>
      <c r="M1398" s="190"/>
      <c r="N1398" s="192"/>
    </row>
    <row r="1399" spans="1:14" s="197" customFormat="1" ht="13.35" customHeight="1">
      <c r="A1399" s="193"/>
      <c r="B1399" s="194"/>
      <c r="C1399" s="195"/>
      <c r="D1399" s="195"/>
      <c r="E1399" s="195"/>
      <c r="F1399" s="195"/>
      <c r="G1399" s="196"/>
      <c r="H1399" s="196"/>
      <c r="I1399" s="190"/>
      <c r="J1399" s="191"/>
      <c r="K1399" s="190"/>
      <c r="L1399" s="190"/>
      <c r="M1399" s="190"/>
      <c r="N1399" s="192"/>
    </row>
    <row r="1400" spans="1:14" s="197" customFormat="1" ht="13.35" customHeight="1">
      <c r="A1400" s="193"/>
      <c r="B1400" s="194"/>
      <c r="C1400" s="195"/>
      <c r="D1400" s="195"/>
      <c r="E1400" s="195"/>
      <c r="F1400" s="195"/>
      <c r="G1400" s="196"/>
      <c r="H1400" s="196"/>
      <c r="I1400" s="190"/>
      <c r="J1400" s="191"/>
      <c r="K1400" s="190"/>
      <c r="L1400" s="190"/>
      <c r="M1400" s="190"/>
      <c r="N1400" s="192"/>
    </row>
    <row r="1401" spans="1:14" s="197" customFormat="1" ht="13.35" customHeight="1">
      <c r="A1401" s="193"/>
      <c r="B1401" s="194"/>
      <c r="C1401" s="195"/>
      <c r="D1401" s="195"/>
      <c r="E1401" s="195"/>
      <c r="F1401" s="195"/>
      <c r="G1401" s="196"/>
      <c r="H1401" s="196"/>
      <c r="I1401" s="190"/>
      <c r="J1401" s="191"/>
      <c r="K1401" s="190"/>
      <c r="L1401" s="190"/>
      <c r="M1401" s="190"/>
      <c r="N1401" s="192"/>
    </row>
    <row r="1402" spans="1:14" s="197" customFormat="1" ht="13.35" customHeight="1">
      <c r="A1402" s="193"/>
      <c r="B1402" s="194"/>
      <c r="C1402" s="195"/>
      <c r="D1402" s="195"/>
      <c r="E1402" s="195"/>
      <c r="F1402" s="195"/>
      <c r="G1402" s="196"/>
      <c r="H1402" s="196"/>
      <c r="I1402" s="190"/>
      <c r="J1402" s="191"/>
      <c r="K1402" s="190"/>
      <c r="L1402" s="190"/>
      <c r="M1402" s="190"/>
      <c r="N1402" s="192"/>
    </row>
    <row r="1403" spans="1:14" s="197" customFormat="1" ht="13.35" customHeight="1">
      <c r="A1403" s="193"/>
      <c r="B1403" s="194"/>
      <c r="C1403" s="195"/>
      <c r="D1403" s="195"/>
      <c r="E1403" s="195"/>
      <c r="F1403" s="195"/>
      <c r="G1403" s="196"/>
      <c r="H1403" s="196"/>
      <c r="I1403" s="190"/>
      <c r="J1403" s="191"/>
      <c r="K1403" s="190"/>
      <c r="L1403" s="190"/>
      <c r="M1403" s="190"/>
      <c r="N1403" s="192"/>
    </row>
    <row r="1404" spans="1:14" s="197" customFormat="1" ht="13.35" customHeight="1">
      <c r="A1404" s="193"/>
      <c r="B1404" s="194"/>
      <c r="C1404" s="195"/>
      <c r="D1404" s="195"/>
      <c r="E1404" s="195"/>
      <c r="F1404" s="195"/>
      <c r="G1404" s="196"/>
      <c r="H1404" s="196"/>
      <c r="I1404" s="190"/>
      <c r="J1404" s="191"/>
      <c r="K1404" s="190"/>
      <c r="L1404" s="190"/>
      <c r="M1404" s="190"/>
      <c r="N1404" s="192"/>
    </row>
    <row r="1405" spans="1:14" s="197" customFormat="1" ht="13.35" customHeight="1">
      <c r="A1405" s="193"/>
      <c r="B1405" s="194"/>
      <c r="C1405" s="195"/>
      <c r="D1405" s="195"/>
      <c r="E1405" s="195"/>
      <c r="F1405" s="195"/>
      <c r="G1405" s="196"/>
      <c r="H1405" s="196"/>
      <c r="I1405" s="190"/>
      <c r="J1405" s="191"/>
      <c r="K1405" s="190"/>
      <c r="L1405" s="190"/>
      <c r="M1405" s="190"/>
      <c r="N1405" s="192"/>
    </row>
    <row r="1406" spans="1:14" s="197" customFormat="1" ht="13.35" customHeight="1">
      <c r="A1406" s="193"/>
      <c r="B1406" s="194"/>
      <c r="C1406" s="195"/>
      <c r="D1406" s="195"/>
      <c r="E1406" s="195"/>
      <c r="F1406" s="195"/>
      <c r="G1406" s="196"/>
      <c r="H1406" s="196"/>
      <c r="I1406" s="190"/>
      <c r="J1406" s="191"/>
      <c r="K1406" s="190"/>
      <c r="L1406" s="190"/>
      <c r="M1406" s="190"/>
      <c r="N1406" s="192"/>
    </row>
    <row r="1407" spans="1:14" s="197" customFormat="1" ht="13.35" customHeight="1">
      <c r="A1407" s="193"/>
      <c r="B1407" s="194"/>
      <c r="C1407" s="195"/>
      <c r="D1407" s="195"/>
      <c r="E1407" s="195"/>
      <c r="F1407" s="195"/>
      <c r="G1407" s="196"/>
      <c r="H1407" s="196"/>
      <c r="I1407" s="190"/>
      <c r="J1407" s="191"/>
      <c r="K1407" s="190"/>
      <c r="L1407" s="190"/>
      <c r="M1407" s="190"/>
      <c r="N1407" s="192"/>
    </row>
    <row r="1408" spans="1:14" s="197" customFormat="1" ht="13.35" customHeight="1">
      <c r="A1408" s="193"/>
      <c r="B1408" s="194"/>
      <c r="C1408" s="195"/>
      <c r="D1408" s="195"/>
      <c r="E1408" s="195"/>
      <c r="F1408" s="195"/>
      <c r="G1408" s="196"/>
      <c r="H1408" s="196"/>
      <c r="I1408" s="190"/>
      <c r="J1408" s="191"/>
      <c r="K1408" s="190"/>
      <c r="L1408" s="190"/>
      <c r="M1408" s="190"/>
      <c r="N1408" s="192"/>
    </row>
    <row r="1409" spans="1:14" s="197" customFormat="1" ht="13.35" customHeight="1">
      <c r="A1409" s="193"/>
      <c r="B1409" s="194"/>
      <c r="C1409" s="195"/>
      <c r="D1409" s="195"/>
      <c r="E1409" s="195"/>
      <c r="F1409" s="195"/>
      <c r="G1409" s="196"/>
      <c r="H1409" s="196"/>
      <c r="I1409" s="190"/>
      <c r="J1409" s="191"/>
      <c r="K1409" s="190"/>
      <c r="L1409" s="190"/>
      <c r="M1409" s="190"/>
      <c r="N1409" s="192"/>
    </row>
    <row r="1410" spans="1:14" s="197" customFormat="1" ht="13.35" customHeight="1">
      <c r="A1410" s="193"/>
      <c r="B1410" s="194"/>
      <c r="C1410" s="195"/>
      <c r="D1410" s="195"/>
      <c r="E1410" s="195"/>
      <c r="F1410" s="195"/>
      <c r="G1410" s="196"/>
      <c r="H1410" s="196"/>
      <c r="I1410" s="190"/>
      <c r="J1410" s="191"/>
      <c r="K1410" s="190"/>
      <c r="L1410" s="190"/>
      <c r="M1410" s="190"/>
      <c r="N1410" s="192"/>
    </row>
    <row r="1411" spans="1:14" s="197" customFormat="1" ht="13.35" customHeight="1">
      <c r="A1411" s="193"/>
      <c r="B1411" s="194"/>
      <c r="C1411" s="195"/>
      <c r="D1411" s="195"/>
      <c r="E1411" s="195"/>
      <c r="F1411" s="195"/>
      <c r="G1411" s="196"/>
      <c r="H1411" s="196"/>
      <c r="I1411" s="190"/>
      <c r="J1411" s="191"/>
      <c r="K1411" s="190"/>
      <c r="L1411" s="190"/>
      <c r="M1411" s="190"/>
      <c r="N1411" s="192"/>
    </row>
    <row r="1412" spans="1:14" s="197" customFormat="1" ht="13.35" customHeight="1">
      <c r="A1412" s="193"/>
      <c r="B1412" s="194"/>
      <c r="C1412" s="195"/>
      <c r="D1412" s="195"/>
      <c r="E1412" s="195"/>
      <c r="F1412" s="195"/>
      <c r="G1412" s="196"/>
      <c r="H1412" s="196"/>
      <c r="I1412" s="190"/>
      <c r="J1412" s="191"/>
      <c r="K1412" s="190"/>
      <c r="L1412" s="190"/>
      <c r="M1412" s="190"/>
      <c r="N1412" s="192"/>
    </row>
    <row r="1413" spans="1:14" s="197" customFormat="1" ht="13.35" customHeight="1">
      <c r="A1413" s="193"/>
      <c r="B1413" s="194"/>
      <c r="C1413" s="195"/>
      <c r="D1413" s="195"/>
      <c r="E1413" s="195"/>
      <c r="F1413" s="195"/>
      <c r="G1413" s="196"/>
      <c r="H1413" s="196"/>
      <c r="I1413" s="190"/>
      <c r="J1413" s="191"/>
      <c r="K1413" s="190"/>
      <c r="L1413" s="190"/>
      <c r="M1413" s="190"/>
      <c r="N1413" s="192"/>
    </row>
    <row r="1414" spans="1:14" s="197" customFormat="1" ht="13.35" customHeight="1">
      <c r="A1414" s="193"/>
      <c r="B1414" s="194"/>
      <c r="C1414" s="195"/>
      <c r="D1414" s="195"/>
      <c r="E1414" s="195"/>
      <c r="F1414" s="195"/>
      <c r="G1414" s="196"/>
      <c r="H1414" s="196"/>
      <c r="I1414" s="190"/>
      <c r="J1414" s="191"/>
      <c r="K1414" s="190"/>
      <c r="L1414" s="190"/>
      <c r="M1414" s="190"/>
      <c r="N1414" s="192"/>
    </row>
    <row r="1415" spans="1:14" s="197" customFormat="1" ht="13.35" customHeight="1">
      <c r="A1415" s="193"/>
      <c r="B1415" s="194"/>
      <c r="C1415" s="195"/>
      <c r="D1415" s="195"/>
      <c r="E1415" s="195"/>
      <c r="F1415" s="195"/>
      <c r="G1415" s="196"/>
      <c r="H1415" s="196"/>
      <c r="I1415" s="190"/>
      <c r="J1415" s="191"/>
      <c r="K1415" s="190"/>
      <c r="L1415" s="190"/>
      <c r="M1415" s="190"/>
      <c r="N1415" s="192"/>
    </row>
    <row r="1416" spans="1:14" s="197" customFormat="1" ht="13.35" customHeight="1">
      <c r="A1416" s="193"/>
      <c r="B1416" s="194"/>
      <c r="C1416" s="195"/>
      <c r="D1416" s="195"/>
      <c r="E1416" s="195"/>
      <c r="F1416" s="195"/>
      <c r="G1416" s="196"/>
      <c r="H1416" s="196"/>
      <c r="I1416" s="190"/>
      <c r="J1416" s="191"/>
      <c r="K1416" s="190"/>
      <c r="L1416" s="190"/>
      <c r="M1416" s="190"/>
      <c r="N1416" s="192"/>
    </row>
    <row r="1417" spans="1:14" s="197" customFormat="1" ht="13.35" customHeight="1">
      <c r="A1417" s="193"/>
      <c r="B1417" s="194"/>
      <c r="C1417" s="195"/>
      <c r="D1417" s="195"/>
      <c r="E1417" s="195"/>
      <c r="F1417" s="195"/>
      <c r="G1417" s="196"/>
      <c r="H1417" s="196"/>
      <c r="I1417" s="190"/>
      <c r="J1417" s="191"/>
      <c r="K1417" s="190"/>
      <c r="L1417" s="190"/>
      <c r="M1417" s="190"/>
      <c r="N1417" s="192"/>
    </row>
    <row r="1418" spans="1:14" s="197" customFormat="1" ht="13.35" customHeight="1">
      <c r="A1418" s="193"/>
      <c r="B1418" s="194"/>
      <c r="C1418" s="195"/>
      <c r="D1418" s="195"/>
      <c r="E1418" s="195"/>
      <c r="F1418" s="195"/>
      <c r="G1418" s="196"/>
      <c r="H1418" s="196"/>
      <c r="I1418" s="190"/>
      <c r="J1418" s="191"/>
      <c r="K1418" s="190"/>
      <c r="L1418" s="190"/>
      <c r="M1418" s="190"/>
      <c r="N1418" s="192"/>
    </row>
    <row r="1419" spans="1:14" s="197" customFormat="1" ht="13.35" customHeight="1">
      <c r="A1419" s="193"/>
      <c r="B1419" s="194"/>
      <c r="C1419" s="195"/>
      <c r="D1419" s="195"/>
      <c r="E1419" s="195"/>
      <c r="F1419" s="195"/>
      <c r="G1419" s="196"/>
      <c r="H1419" s="196"/>
      <c r="I1419" s="190"/>
      <c r="J1419" s="191"/>
      <c r="K1419" s="190"/>
      <c r="L1419" s="190"/>
      <c r="M1419" s="190"/>
      <c r="N1419" s="192"/>
    </row>
    <row r="1420" spans="1:14" s="197" customFormat="1" ht="13.35" customHeight="1">
      <c r="A1420" s="193"/>
      <c r="B1420" s="194"/>
      <c r="C1420" s="195"/>
      <c r="D1420" s="195"/>
      <c r="E1420" s="195"/>
      <c r="F1420" s="195"/>
      <c r="G1420" s="196"/>
      <c r="H1420" s="196"/>
      <c r="I1420" s="190"/>
      <c r="J1420" s="191"/>
      <c r="K1420" s="190"/>
      <c r="L1420" s="190"/>
      <c r="M1420" s="190"/>
      <c r="N1420" s="192"/>
    </row>
    <row r="1421" spans="1:14" s="197" customFormat="1" ht="13.35" customHeight="1">
      <c r="A1421" s="193"/>
      <c r="B1421" s="194"/>
      <c r="C1421" s="195"/>
      <c r="D1421" s="195"/>
      <c r="E1421" s="195"/>
      <c r="F1421" s="195"/>
      <c r="G1421" s="196"/>
      <c r="H1421" s="196"/>
      <c r="I1421" s="190"/>
      <c r="J1421" s="191"/>
      <c r="K1421" s="190"/>
      <c r="L1421" s="190"/>
      <c r="M1421" s="190"/>
      <c r="N1421" s="192"/>
    </row>
    <row r="1422" spans="1:14" s="197" customFormat="1" ht="13.35" customHeight="1">
      <c r="A1422" s="193"/>
      <c r="B1422" s="194"/>
      <c r="C1422" s="195"/>
      <c r="D1422" s="195"/>
      <c r="E1422" s="195"/>
      <c r="F1422" s="195"/>
      <c r="G1422" s="196"/>
      <c r="H1422" s="196"/>
      <c r="I1422" s="190"/>
      <c r="J1422" s="191"/>
      <c r="K1422" s="190"/>
      <c r="L1422" s="190"/>
      <c r="M1422" s="190"/>
      <c r="N1422" s="192"/>
    </row>
    <row r="1423" spans="1:14" s="197" customFormat="1" ht="13.35" customHeight="1">
      <c r="A1423" s="193"/>
      <c r="B1423" s="194"/>
      <c r="C1423" s="195"/>
      <c r="D1423" s="195"/>
      <c r="E1423" s="195"/>
      <c r="F1423" s="195"/>
      <c r="G1423" s="196"/>
      <c r="H1423" s="196"/>
      <c r="I1423" s="190"/>
      <c r="J1423" s="191"/>
      <c r="K1423" s="190"/>
      <c r="L1423" s="190"/>
      <c r="M1423" s="190"/>
      <c r="N1423" s="192"/>
    </row>
    <row r="1424" spans="1:14" s="197" customFormat="1" ht="13.35" customHeight="1">
      <c r="A1424" s="193"/>
      <c r="B1424" s="194"/>
      <c r="C1424" s="195"/>
      <c r="D1424" s="195"/>
      <c r="E1424" s="195"/>
      <c r="F1424" s="195"/>
      <c r="G1424" s="196"/>
      <c r="H1424" s="196"/>
      <c r="I1424" s="190"/>
      <c r="J1424" s="191"/>
      <c r="K1424" s="190"/>
      <c r="L1424" s="190"/>
      <c r="M1424" s="190"/>
      <c r="N1424" s="192"/>
    </row>
    <row r="1425" spans="1:14" s="197" customFormat="1" ht="13.35" customHeight="1">
      <c r="A1425" s="193"/>
      <c r="B1425" s="194"/>
      <c r="C1425" s="195"/>
      <c r="D1425" s="195"/>
      <c r="E1425" s="195"/>
      <c r="F1425" s="195"/>
      <c r="G1425" s="196"/>
      <c r="H1425" s="196"/>
      <c r="I1425" s="190"/>
      <c r="J1425" s="191"/>
      <c r="K1425" s="190"/>
      <c r="L1425" s="190"/>
      <c r="M1425" s="190"/>
      <c r="N1425" s="192"/>
    </row>
    <row r="1426" spans="1:14" s="197" customFormat="1" ht="13.35" customHeight="1">
      <c r="A1426" s="193"/>
      <c r="B1426" s="194"/>
      <c r="C1426" s="195"/>
      <c r="D1426" s="195"/>
      <c r="E1426" s="195"/>
      <c r="F1426" s="195"/>
      <c r="G1426" s="196"/>
      <c r="H1426" s="196"/>
      <c r="I1426" s="190"/>
      <c r="J1426" s="191"/>
      <c r="K1426" s="190"/>
      <c r="L1426" s="190"/>
      <c r="M1426" s="190"/>
      <c r="N1426" s="192"/>
    </row>
    <row r="1427" spans="1:14" s="197" customFormat="1" ht="13.35" customHeight="1">
      <c r="A1427" s="193"/>
      <c r="B1427" s="194"/>
      <c r="C1427" s="195"/>
      <c r="D1427" s="195"/>
      <c r="E1427" s="195"/>
      <c r="F1427" s="195"/>
      <c r="G1427" s="196"/>
      <c r="H1427" s="196"/>
      <c r="I1427" s="190"/>
      <c r="J1427" s="191"/>
      <c r="K1427" s="190"/>
      <c r="L1427" s="190"/>
      <c r="M1427" s="190"/>
      <c r="N1427" s="192"/>
    </row>
    <row r="1428" spans="1:14" s="197" customFormat="1" ht="13.35" customHeight="1">
      <c r="A1428" s="193"/>
      <c r="B1428" s="194"/>
      <c r="C1428" s="195"/>
      <c r="D1428" s="195"/>
      <c r="E1428" s="195"/>
      <c r="F1428" s="195"/>
      <c r="G1428" s="196"/>
      <c r="H1428" s="196"/>
      <c r="I1428" s="190"/>
      <c r="J1428" s="191"/>
      <c r="K1428" s="190"/>
      <c r="L1428" s="190"/>
      <c r="M1428" s="190"/>
      <c r="N1428" s="192"/>
    </row>
    <row r="1429" spans="1:14" s="197" customFormat="1" ht="13.35" customHeight="1">
      <c r="A1429" s="193"/>
      <c r="B1429" s="194"/>
      <c r="C1429" s="195"/>
      <c r="D1429" s="195"/>
      <c r="E1429" s="195"/>
      <c r="F1429" s="195"/>
      <c r="G1429" s="196"/>
      <c r="H1429" s="196"/>
      <c r="I1429" s="190"/>
      <c r="J1429" s="191"/>
      <c r="K1429" s="190"/>
      <c r="L1429" s="190"/>
      <c r="M1429" s="190"/>
      <c r="N1429" s="192"/>
    </row>
    <row r="1430" spans="1:14" s="197" customFormat="1" ht="13.35" customHeight="1">
      <c r="A1430" s="193"/>
      <c r="B1430" s="194"/>
      <c r="C1430" s="195"/>
      <c r="D1430" s="195"/>
      <c r="E1430" s="195"/>
      <c r="F1430" s="195"/>
      <c r="G1430" s="196"/>
      <c r="H1430" s="196"/>
      <c r="I1430" s="190"/>
      <c r="J1430" s="191"/>
      <c r="K1430" s="190"/>
      <c r="L1430" s="190"/>
      <c r="M1430" s="190"/>
      <c r="N1430" s="192"/>
    </row>
    <row r="1431" spans="1:14" s="197" customFormat="1" ht="13.35" customHeight="1">
      <c r="A1431" s="193"/>
      <c r="B1431" s="194"/>
      <c r="C1431" s="195"/>
      <c r="D1431" s="195"/>
      <c r="E1431" s="195"/>
      <c r="F1431" s="195"/>
      <c r="G1431" s="196"/>
      <c r="H1431" s="196"/>
      <c r="I1431" s="190"/>
      <c r="J1431" s="191"/>
      <c r="K1431" s="190"/>
      <c r="L1431" s="190"/>
      <c r="M1431" s="190"/>
      <c r="N1431" s="192"/>
    </row>
    <row r="1432" spans="1:14" s="197" customFormat="1" ht="13.35" customHeight="1">
      <c r="A1432" s="193"/>
      <c r="B1432" s="194"/>
      <c r="C1432" s="195"/>
      <c r="D1432" s="195"/>
      <c r="E1432" s="195"/>
      <c r="F1432" s="195"/>
      <c r="G1432" s="196"/>
      <c r="H1432" s="196"/>
      <c r="I1432" s="190"/>
      <c r="J1432" s="191"/>
      <c r="K1432" s="190"/>
      <c r="L1432" s="190"/>
      <c r="M1432" s="190"/>
      <c r="N1432" s="192"/>
    </row>
    <row r="1433" spans="1:14" s="197" customFormat="1" ht="13.35" customHeight="1">
      <c r="A1433" s="193"/>
      <c r="B1433" s="194"/>
      <c r="C1433" s="195"/>
      <c r="D1433" s="195"/>
      <c r="E1433" s="195"/>
      <c r="F1433" s="195"/>
      <c r="G1433" s="196"/>
      <c r="H1433" s="196"/>
      <c r="I1433" s="190"/>
      <c r="J1433" s="191"/>
      <c r="K1433" s="190"/>
      <c r="L1433" s="190"/>
      <c r="M1433" s="190"/>
      <c r="N1433" s="192"/>
    </row>
    <row r="1434" spans="1:14" s="197" customFormat="1" ht="13.35" customHeight="1">
      <c r="A1434" s="193"/>
      <c r="B1434" s="194"/>
      <c r="C1434" s="195"/>
      <c r="D1434" s="195"/>
      <c r="E1434" s="195"/>
      <c r="F1434" s="195"/>
      <c r="G1434" s="196"/>
      <c r="H1434" s="196"/>
      <c r="I1434" s="190"/>
      <c r="J1434" s="191"/>
      <c r="K1434" s="190"/>
      <c r="L1434" s="190"/>
      <c r="M1434" s="190"/>
      <c r="N1434" s="192"/>
    </row>
    <row r="1435" spans="1:14" s="197" customFormat="1" ht="13.35" customHeight="1">
      <c r="A1435" s="193"/>
      <c r="B1435" s="194"/>
      <c r="C1435" s="195"/>
      <c r="D1435" s="195"/>
      <c r="E1435" s="195"/>
      <c r="F1435" s="195"/>
      <c r="G1435" s="196"/>
      <c r="H1435" s="196"/>
      <c r="I1435" s="190"/>
      <c r="J1435" s="191"/>
      <c r="K1435" s="190"/>
      <c r="L1435" s="190"/>
      <c r="M1435" s="190"/>
      <c r="N1435" s="192"/>
    </row>
    <row r="1436" spans="1:14" s="197" customFormat="1" ht="13.35" customHeight="1">
      <c r="A1436" s="193"/>
      <c r="B1436" s="194"/>
      <c r="C1436" s="195"/>
      <c r="D1436" s="195"/>
      <c r="E1436" s="195"/>
      <c r="F1436" s="195"/>
      <c r="G1436" s="196"/>
      <c r="H1436" s="196"/>
      <c r="I1436" s="190"/>
      <c r="J1436" s="191"/>
      <c r="K1436" s="190"/>
      <c r="L1436" s="190"/>
      <c r="M1436" s="190"/>
      <c r="N1436" s="192"/>
    </row>
    <row r="1437" spans="1:14" s="197" customFormat="1" ht="13.35" customHeight="1">
      <c r="A1437" s="193"/>
      <c r="B1437" s="194"/>
      <c r="C1437" s="195"/>
      <c r="D1437" s="195"/>
      <c r="E1437" s="195"/>
      <c r="F1437" s="195"/>
      <c r="G1437" s="196"/>
      <c r="H1437" s="196"/>
      <c r="I1437" s="190"/>
      <c r="J1437" s="191"/>
      <c r="K1437" s="190"/>
      <c r="L1437" s="190"/>
      <c r="M1437" s="190"/>
      <c r="N1437" s="192"/>
    </row>
    <row r="1438" spans="1:14" s="197" customFormat="1" ht="13.35" customHeight="1">
      <c r="A1438" s="193"/>
      <c r="B1438" s="194"/>
      <c r="C1438" s="195"/>
      <c r="D1438" s="195"/>
      <c r="E1438" s="195"/>
      <c r="F1438" s="195"/>
      <c r="G1438" s="196"/>
      <c r="H1438" s="196"/>
      <c r="I1438" s="190"/>
      <c r="J1438" s="191"/>
      <c r="K1438" s="190"/>
      <c r="L1438" s="190"/>
      <c r="M1438" s="190"/>
      <c r="N1438" s="192"/>
    </row>
    <row r="1439" spans="1:14" s="197" customFormat="1" ht="13.35" customHeight="1">
      <c r="A1439" s="193"/>
      <c r="B1439" s="194"/>
      <c r="C1439" s="195"/>
      <c r="D1439" s="195"/>
      <c r="E1439" s="195"/>
      <c r="F1439" s="195"/>
      <c r="G1439" s="196"/>
      <c r="H1439" s="196"/>
      <c r="I1439" s="190"/>
      <c r="J1439" s="191"/>
      <c r="K1439" s="190"/>
      <c r="L1439" s="190"/>
      <c r="M1439" s="190"/>
      <c r="N1439" s="192"/>
    </row>
    <row r="1440" spans="1:14" s="197" customFormat="1" ht="13.35" customHeight="1">
      <c r="A1440" s="193"/>
      <c r="B1440" s="194"/>
      <c r="C1440" s="195"/>
      <c r="D1440" s="195"/>
      <c r="E1440" s="195"/>
      <c r="F1440" s="195"/>
      <c r="G1440" s="196"/>
      <c r="H1440" s="196"/>
      <c r="I1440" s="190"/>
      <c r="J1440" s="191"/>
      <c r="K1440" s="190"/>
      <c r="L1440" s="190"/>
      <c r="M1440" s="190"/>
      <c r="N1440" s="192"/>
    </row>
    <row r="1441" spans="1:14" s="197" customFormat="1" ht="13.35" customHeight="1">
      <c r="A1441" s="193"/>
      <c r="B1441" s="194"/>
      <c r="C1441" s="195"/>
      <c r="D1441" s="195"/>
      <c r="E1441" s="195"/>
      <c r="F1441" s="195"/>
      <c r="G1441" s="196"/>
      <c r="H1441" s="196"/>
      <c r="I1441" s="190"/>
      <c r="J1441" s="191"/>
      <c r="K1441" s="190"/>
      <c r="L1441" s="190"/>
      <c r="M1441" s="190"/>
      <c r="N1441" s="192"/>
    </row>
    <row r="1442" spans="1:14" s="197" customFormat="1" ht="13.35" customHeight="1">
      <c r="A1442" s="193"/>
      <c r="B1442" s="194"/>
      <c r="C1442" s="195"/>
      <c r="D1442" s="195"/>
      <c r="E1442" s="195"/>
      <c r="F1442" s="195"/>
      <c r="G1442" s="196"/>
      <c r="H1442" s="196"/>
      <c r="I1442" s="190"/>
      <c r="J1442" s="191"/>
      <c r="K1442" s="190"/>
      <c r="L1442" s="190"/>
      <c r="M1442" s="190"/>
      <c r="N1442" s="192"/>
    </row>
    <row r="1443" spans="1:14" s="197" customFormat="1" ht="13.35" customHeight="1">
      <c r="A1443" s="193"/>
      <c r="B1443" s="194"/>
      <c r="C1443" s="195"/>
      <c r="D1443" s="195"/>
      <c r="E1443" s="195"/>
      <c r="F1443" s="195"/>
      <c r="G1443" s="196"/>
      <c r="H1443" s="196"/>
      <c r="I1443" s="190"/>
      <c r="J1443" s="191"/>
      <c r="K1443" s="190"/>
      <c r="L1443" s="190"/>
      <c r="M1443" s="190"/>
      <c r="N1443" s="192"/>
    </row>
    <row r="1444" spans="1:14" s="197" customFormat="1" ht="13.35" customHeight="1">
      <c r="A1444" s="193"/>
      <c r="B1444" s="194"/>
      <c r="C1444" s="195"/>
      <c r="D1444" s="195"/>
      <c r="E1444" s="195"/>
      <c r="F1444" s="195"/>
      <c r="G1444" s="196"/>
      <c r="H1444" s="196"/>
      <c r="I1444" s="190"/>
      <c r="J1444" s="191"/>
      <c r="K1444" s="190"/>
      <c r="L1444" s="190"/>
      <c r="M1444" s="190"/>
      <c r="N1444" s="192"/>
    </row>
    <row r="1445" spans="1:14" s="197" customFormat="1" ht="13.35" customHeight="1">
      <c r="A1445" s="193"/>
      <c r="B1445" s="194"/>
      <c r="C1445" s="195"/>
      <c r="D1445" s="195"/>
      <c r="E1445" s="195"/>
      <c r="F1445" s="195"/>
      <c r="G1445" s="196"/>
      <c r="H1445" s="196"/>
      <c r="I1445" s="190"/>
      <c r="J1445" s="191"/>
      <c r="K1445" s="190"/>
      <c r="L1445" s="190"/>
      <c r="M1445" s="190"/>
      <c r="N1445" s="192"/>
    </row>
    <row r="1446" spans="1:14" s="197" customFormat="1" ht="13.35" customHeight="1">
      <c r="A1446" s="193"/>
      <c r="B1446" s="194"/>
      <c r="C1446" s="195"/>
      <c r="D1446" s="195"/>
      <c r="E1446" s="195"/>
      <c r="F1446" s="195"/>
      <c r="G1446" s="196"/>
      <c r="H1446" s="196"/>
      <c r="I1446" s="190"/>
      <c r="J1446" s="191"/>
      <c r="K1446" s="190"/>
      <c r="L1446" s="190"/>
      <c r="M1446" s="190"/>
      <c r="N1446" s="192"/>
    </row>
    <row r="1447" spans="1:14" s="197" customFormat="1" ht="13.35" customHeight="1">
      <c r="A1447" s="193"/>
      <c r="B1447" s="194"/>
      <c r="C1447" s="195"/>
      <c r="D1447" s="195"/>
      <c r="E1447" s="195"/>
      <c r="F1447" s="195"/>
      <c r="G1447" s="196"/>
      <c r="H1447" s="196"/>
      <c r="I1447" s="190"/>
      <c r="J1447" s="191"/>
      <c r="K1447" s="190"/>
      <c r="L1447" s="190"/>
      <c r="M1447" s="190"/>
      <c r="N1447" s="192"/>
    </row>
    <row r="1448" spans="1:14" s="197" customFormat="1" ht="13.35" customHeight="1">
      <c r="A1448" s="193"/>
      <c r="B1448" s="194"/>
      <c r="C1448" s="195"/>
      <c r="D1448" s="195"/>
      <c r="E1448" s="195"/>
      <c r="F1448" s="195"/>
      <c r="G1448" s="196"/>
      <c r="H1448" s="196"/>
      <c r="I1448" s="190"/>
      <c r="J1448" s="191"/>
      <c r="K1448" s="190"/>
      <c r="L1448" s="190"/>
      <c r="M1448" s="190"/>
      <c r="N1448" s="192"/>
    </row>
    <row r="1449" spans="1:14" s="197" customFormat="1" ht="13.35" customHeight="1">
      <c r="A1449" s="193"/>
      <c r="B1449" s="194"/>
      <c r="C1449" s="195"/>
      <c r="D1449" s="195"/>
      <c r="E1449" s="195"/>
      <c r="F1449" s="195"/>
      <c r="G1449" s="196"/>
      <c r="H1449" s="196"/>
      <c r="I1449" s="190"/>
      <c r="J1449" s="191"/>
      <c r="K1449" s="190"/>
      <c r="L1449" s="190"/>
      <c r="M1449" s="190"/>
      <c r="N1449" s="192"/>
    </row>
    <row r="1450" spans="1:14" s="197" customFormat="1" ht="13.35" customHeight="1">
      <c r="A1450" s="193"/>
      <c r="B1450" s="194"/>
      <c r="C1450" s="195"/>
      <c r="D1450" s="195"/>
      <c r="E1450" s="195"/>
      <c r="F1450" s="195"/>
      <c r="G1450" s="196"/>
      <c r="H1450" s="196"/>
      <c r="I1450" s="190"/>
      <c r="J1450" s="191"/>
      <c r="K1450" s="190"/>
      <c r="L1450" s="190"/>
      <c r="M1450" s="190"/>
      <c r="N1450" s="192"/>
    </row>
    <row r="1451" spans="1:14" s="197" customFormat="1" ht="13.35" customHeight="1">
      <c r="A1451" s="193"/>
      <c r="B1451" s="194"/>
      <c r="C1451" s="195"/>
      <c r="D1451" s="195"/>
      <c r="E1451" s="195"/>
      <c r="F1451" s="195"/>
      <c r="G1451" s="196"/>
      <c r="H1451" s="196"/>
      <c r="I1451" s="190"/>
      <c r="J1451" s="191"/>
      <c r="K1451" s="190"/>
      <c r="L1451" s="190"/>
      <c r="M1451" s="190"/>
      <c r="N1451" s="192"/>
    </row>
    <row r="1452" spans="1:14" s="197" customFormat="1" ht="13.35" customHeight="1">
      <c r="A1452" s="193"/>
      <c r="B1452" s="194"/>
      <c r="C1452" s="195"/>
      <c r="D1452" s="195"/>
      <c r="E1452" s="195"/>
      <c r="F1452" s="195"/>
      <c r="G1452" s="196"/>
      <c r="H1452" s="196"/>
      <c r="I1452" s="190"/>
      <c r="J1452" s="191"/>
      <c r="K1452" s="190"/>
      <c r="L1452" s="190"/>
      <c r="M1452" s="190"/>
      <c r="N1452" s="192"/>
    </row>
    <row r="1453" spans="1:14" s="197" customFormat="1" ht="13.35" customHeight="1">
      <c r="A1453" s="193"/>
      <c r="B1453" s="194"/>
      <c r="C1453" s="195"/>
      <c r="D1453" s="195"/>
      <c r="E1453" s="195"/>
      <c r="F1453" s="195"/>
      <c r="G1453" s="196"/>
      <c r="H1453" s="196"/>
      <c r="I1453" s="190"/>
      <c r="J1453" s="191"/>
      <c r="K1453" s="190"/>
      <c r="L1453" s="190"/>
      <c r="M1453" s="190"/>
      <c r="N1453" s="192"/>
    </row>
    <row r="1454" spans="1:14" s="197" customFormat="1" ht="13.35" customHeight="1">
      <c r="A1454" s="193"/>
      <c r="B1454" s="194"/>
      <c r="C1454" s="195"/>
      <c r="D1454" s="195"/>
      <c r="E1454" s="195"/>
      <c r="F1454" s="195"/>
      <c r="G1454" s="196"/>
      <c r="H1454" s="196"/>
      <c r="I1454" s="190"/>
      <c r="J1454" s="191"/>
      <c r="K1454" s="190"/>
      <c r="L1454" s="190"/>
      <c r="M1454" s="190"/>
      <c r="N1454" s="192"/>
    </row>
    <row r="1455" spans="1:14" s="197" customFormat="1" ht="13.35" customHeight="1">
      <c r="A1455" s="193"/>
      <c r="B1455" s="194"/>
      <c r="C1455" s="195"/>
      <c r="D1455" s="195"/>
      <c r="E1455" s="195"/>
      <c r="F1455" s="195"/>
      <c r="G1455" s="196"/>
      <c r="H1455" s="196"/>
      <c r="I1455" s="190"/>
      <c r="J1455" s="191"/>
      <c r="K1455" s="190"/>
      <c r="L1455" s="190"/>
      <c r="M1455" s="190"/>
      <c r="N1455" s="192"/>
    </row>
    <row r="1456" spans="1:14" s="197" customFormat="1" ht="13.35" customHeight="1">
      <c r="A1456" s="193"/>
      <c r="B1456" s="194"/>
      <c r="C1456" s="195"/>
      <c r="D1456" s="195"/>
      <c r="E1456" s="195"/>
      <c r="F1456" s="195"/>
      <c r="G1456" s="196"/>
      <c r="H1456" s="196"/>
      <c r="I1456" s="190"/>
      <c r="J1456" s="191"/>
      <c r="K1456" s="190"/>
      <c r="L1456" s="190"/>
      <c r="M1456" s="190"/>
      <c r="N1456" s="192"/>
    </row>
    <row r="1457" spans="1:14" s="197" customFormat="1" ht="13.35" customHeight="1">
      <c r="A1457" s="193"/>
      <c r="B1457" s="194"/>
      <c r="C1457" s="195"/>
      <c r="D1457" s="195"/>
      <c r="E1457" s="195"/>
      <c r="F1457" s="195"/>
      <c r="G1457" s="196"/>
      <c r="H1457" s="196"/>
      <c r="I1457" s="190"/>
      <c r="J1457" s="191"/>
      <c r="K1457" s="190"/>
      <c r="L1457" s="190"/>
      <c r="M1457" s="190"/>
      <c r="N1457" s="192"/>
    </row>
    <row r="1458" spans="1:14" s="197" customFormat="1" ht="13.35" customHeight="1">
      <c r="A1458" s="193"/>
      <c r="B1458" s="194"/>
      <c r="C1458" s="195"/>
      <c r="D1458" s="195"/>
      <c r="E1458" s="195"/>
      <c r="F1458" s="195"/>
      <c r="G1458" s="196"/>
      <c r="H1458" s="196"/>
      <c r="I1458" s="190"/>
      <c r="J1458" s="191"/>
      <c r="K1458" s="190"/>
      <c r="L1458" s="190"/>
      <c r="M1458" s="190"/>
      <c r="N1458" s="192"/>
    </row>
    <row r="1459" spans="1:14" s="197" customFormat="1" ht="13.35" customHeight="1">
      <c r="A1459" s="193"/>
      <c r="B1459" s="194"/>
      <c r="C1459" s="195"/>
      <c r="D1459" s="195"/>
      <c r="E1459" s="195"/>
      <c r="F1459" s="195"/>
      <c r="G1459" s="196"/>
      <c r="H1459" s="196"/>
      <c r="I1459" s="190"/>
      <c r="J1459" s="191"/>
      <c r="K1459" s="190"/>
      <c r="L1459" s="190"/>
      <c r="M1459" s="190"/>
      <c r="N1459" s="192"/>
    </row>
    <row r="1460" spans="1:14" s="197" customFormat="1" ht="13.35" customHeight="1">
      <c r="A1460" s="193"/>
      <c r="B1460" s="194"/>
      <c r="C1460" s="195"/>
      <c r="D1460" s="195"/>
      <c r="E1460" s="195"/>
      <c r="F1460" s="195"/>
      <c r="G1460" s="196"/>
      <c r="H1460" s="196"/>
      <c r="I1460" s="190"/>
      <c r="J1460" s="191"/>
      <c r="K1460" s="190"/>
      <c r="L1460" s="190"/>
      <c r="M1460" s="190"/>
      <c r="N1460" s="192"/>
    </row>
    <row r="1461" spans="1:14" s="197" customFormat="1" ht="13.35" customHeight="1">
      <c r="A1461" s="193"/>
      <c r="B1461" s="194"/>
      <c r="C1461" s="195"/>
      <c r="D1461" s="195"/>
      <c r="E1461" s="195"/>
      <c r="F1461" s="195"/>
      <c r="G1461" s="196"/>
      <c r="H1461" s="196"/>
      <c r="I1461" s="190"/>
      <c r="J1461" s="191"/>
      <c r="K1461" s="190"/>
      <c r="L1461" s="190"/>
      <c r="M1461" s="190"/>
      <c r="N1461" s="192"/>
    </row>
    <row r="1462" spans="1:14" s="197" customFormat="1" ht="13.35" customHeight="1">
      <c r="A1462" s="193"/>
      <c r="B1462" s="194"/>
      <c r="C1462" s="195"/>
      <c r="D1462" s="195"/>
      <c r="E1462" s="195"/>
      <c r="F1462" s="195"/>
      <c r="G1462" s="196"/>
      <c r="H1462" s="196"/>
      <c r="I1462" s="190"/>
      <c r="J1462" s="191"/>
      <c r="K1462" s="190"/>
      <c r="L1462" s="190"/>
      <c r="M1462" s="190"/>
      <c r="N1462" s="192"/>
    </row>
    <row r="1463" spans="1:14" s="197" customFormat="1" ht="13.35" customHeight="1">
      <c r="A1463" s="193"/>
      <c r="B1463" s="194"/>
      <c r="C1463" s="195"/>
      <c r="D1463" s="195"/>
      <c r="E1463" s="195"/>
      <c r="F1463" s="195"/>
      <c r="G1463" s="196"/>
      <c r="H1463" s="196"/>
      <c r="I1463" s="190"/>
      <c r="J1463" s="191"/>
      <c r="K1463" s="190"/>
      <c r="L1463" s="190"/>
      <c r="M1463" s="190"/>
      <c r="N1463" s="192"/>
    </row>
    <row r="1464" spans="1:14" s="197" customFormat="1" ht="13.35" customHeight="1">
      <c r="A1464" s="193"/>
      <c r="B1464" s="194"/>
      <c r="C1464" s="195"/>
      <c r="D1464" s="195"/>
      <c r="E1464" s="195"/>
      <c r="F1464" s="195"/>
      <c r="G1464" s="196"/>
      <c r="H1464" s="196"/>
      <c r="I1464" s="190"/>
      <c r="J1464" s="191"/>
      <c r="K1464" s="190"/>
      <c r="L1464" s="190"/>
      <c r="M1464" s="190"/>
      <c r="N1464" s="192"/>
    </row>
    <row r="1465" spans="1:14" s="197" customFormat="1" ht="13.35" customHeight="1">
      <c r="A1465" s="193"/>
      <c r="B1465" s="194"/>
      <c r="C1465" s="195"/>
      <c r="D1465" s="195"/>
      <c r="E1465" s="195"/>
      <c r="F1465" s="195"/>
      <c r="G1465" s="196"/>
      <c r="H1465" s="196"/>
      <c r="I1465" s="190"/>
      <c r="J1465" s="191"/>
      <c r="K1465" s="190"/>
      <c r="L1465" s="190"/>
      <c r="M1465" s="190"/>
      <c r="N1465" s="192"/>
    </row>
    <row r="1466" spans="1:14" s="197" customFormat="1" ht="13.35" customHeight="1">
      <c r="A1466" s="193"/>
      <c r="B1466" s="194"/>
      <c r="C1466" s="195"/>
      <c r="D1466" s="195"/>
      <c r="E1466" s="195"/>
      <c r="F1466" s="195"/>
      <c r="G1466" s="196"/>
      <c r="H1466" s="196"/>
      <c r="I1466" s="190"/>
      <c r="J1466" s="191"/>
      <c r="K1466" s="190"/>
      <c r="L1466" s="190"/>
      <c r="M1466" s="190"/>
      <c r="N1466" s="192"/>
    </row>
    <row r="1467" spans="1:14" s="197" customFormat="1" ht="13.35" customHeight="1">
      <c r="A1467" s="193"/>
      <c r="B1467" s="194"/>
      <c r="C1467" s="195"/>
      <c r="D1467" s="195"/>
      <c r="E1467" s="195"/>
      <c r="F1467" s="195"/>
      <c r="G1467" s="196"/>
      <c r="H1467" s="196"/>
      <c r="I1467" s="190"/>
      <c r="J1467" s="191"/>
      <c r="K1467" s="190"/>
      <c r="L1467" s="190"/>
      <c r="M1467" s="190"/>
      <c r="N1467" s="192"/>
    </row>
    <row r="1468" spans="1:14" s="197" customFormat="1" ht="13.35" customHeight="1">
      <c r="A1468" s="193"/>
      <c r="B1468" s="194"/>
      <c r="C1468" s="195"/>
      <c r="D1468" s="195"/>
      <c r="E1468" s="195"/>
      <c r="F1468" s="195"/>
      <c r="G1468" s="196"/>
      <c r="H1468" s="196"/>
      <c r="I1468" s="190"/>
      <c r="J1468" s="191"/>
      <c r="K1468" s="190"/>
      <c r="L1468" s="190"/>
      <c r="M1468" s="190"/>
      <c r="N1468" s="192"/>
    </row>
    <row r="1469" spans="1:14" s="197" customFormat="1" ht="13.35" customHeight="1">
      <c r="A1469" s="193"/>
      <c r="B1469" s="194"/>
      <c r="C1469" s="195"/>
      <c r="D1469" s="195"/>
      <c r="E1469" s="195"/>
      <c r="F1469" s="195"/>
      <c r="G1469" s="196"/>
      <c r="H1469" s="196"/>
      <c r="I1469" s="190"/>
      <c r="J1469" s="191"/>
      <c r="K1469" s="190"/>
      <c r="L1469" s="190"/>
      <c r="M1469" s="190"/>
      <c r="N1469" s="192"/>
    </row>
    <row r="1470" spans="1:14" s="197" customFormat="1" ht="13.35" customHeight="1">
      <c r="A1470" s="193"/>
      <c r="B1470" s="194"/>
      <c r="C1470" s="195"/>
      <c r="D1470" s="195"/>
      <c r="E1470" s="195"/>
      <c r="F1470" s="195"/>
      <c r="G1470" s="196"/>
      <c r="H1470" s="196"/>
      <c r="I1470" s="190"/>
      <c r="J1470" s="191"/>
      <c r="K1470" s="190"/>
      <c r="L1470" s="190"/>
      <c r="M1470" s="190"/>
      <c r="N1470" s="192"/>
    </row>
    <row r="1471" spans="1:14" s="197" customFormat="1" ht="13.35" customHeight="1">
      <c r="A1471" s="193"/>
      <c r="B1471" s="194"/>
      <c r="C1471" s="195"/>
      <c r="D1471" s="195"/>
      <c r="E1471" s="195"/>
      <c r="F1471" s="195"/>
      <c r="G1471" s="196"/>
      <c r="H1471" s="196"/>
      <c r="I1471" s="190"/>
      <c r="J1471" s="191"/>
      <c r="K1471" s="190"/>
      <c r="L1471" s="190"/>
      <c r="M1471" s="190"/>
      <c r="N1471" s="192"/>
    </row>
    <row r="1472" spans="1:14" s="197" customFormat="1" ht="13.35" customHeight="1">
      <c r="A1472" s="193"/>
      <c r="B1472" s="194"/>
      <c r="C1472" s="195"/>
      <c r="D1472" s="195"/>
      <c r="E1472" s="195"/>
      <c r="F1472" s="195"/>
      <c r="G1472" s="196"/>
      <c r="H1472" s="196"/>
      <c r="I1472" s="190"/>
      <c r="J1472" s="191"/>
      <c r="K1472" s="190"/>
      <c r="L1472" s="190"/>
      <c r="M1472" s="190"/>
      <c r="N1472" s="192"/>
    </row>
    <row r="1473" spans="1:14" s="197" customFormat="1" ht="13.35" customHeight="1">
      <c r="A1473" s="193"/>
      <c r="B1473" s="194"/>
      <c r="C1473" s="195"/>
      <c r="D1473" s="195"/>
      <c r="E1473" s="195"/>
      <c r="F1473" s="195"/>
      <c r="G1473" s="196"/>
      <c r="H1473" s="196"/>
      <c r="I1473" s="190"/>
      <c r="J1473" s="191"/>
      <c r="K1473" s="190"/>
      <c r="L1473" s="190"/>
      <c r="M1473" s="190"/>
      <c r="N1473" s="192"/>
    </row>
    <row r="1474" spans="1:14" s="197" customFormat="1" ht="13.35" customHeight="1">
      <c r="A1474" s="193"/>
      <c r="B1474" s="194"/>
      <c r="C1474" s="195"/>
      <c r="D1474" s="195"/>
      <c r="E1474" s="195"/>
      <c r="F1474" s="195"/>
      <c r="G1474" s="196"/>
      <c r="H1474" s="196"/>
      <c r="I1474" s="190"/>
      <c r="J1474" s="191"/>
      <c r="K1474" s="190"/>
      <c r="L1474" s="190"/>
      <c r="M1474" s="190"/>
      <c r="N1474" s="192"/>
    </row>
    <row r="1475" spans="1:14" s="197" customFormat="1" ht="13.35" customHeight="1">
      <c r="A1475" s="193"/>
      <c r="B1475" s="194"/>
      <c r="C1475" s="195"/>
      <c r="D1475" s="195"/>
      <c r="E1475" s="195"/>
      <c r="F1475" s="195"/>
      <c r="G1475" s="196"/>
      <c r="H1475" s="196"/>
      <c r="I1475" s="190"/>
      <c r="J1475" s="191"/>
      <c r="K1475" s="190"/>
      <c r="L1475" s="190"/>
      <c r="M1475" s="190"/>
      <c r="N1475" s="192"/>
    </row>
    <row r="1476" spans="1:14" s="197" customFormat="1" ht="13.35" customHeight="1">
      <c r="A1476" s="193"/>
      <c r="B1476" s="194"/>
      <c r="C1476" s="195"/>
      <c r="D1476" s="195"/>
      <c r="E1476" s="195"/>
      <c r="F1476" s="195"/>
      <c r="G1476" s="196"/>
      <c r="H1476" s="196"/>
      <c r="I1476" s="190"/>
      <c r="J1476" s="191"/>
      <c r="K1476" s="190"/>
      <c r="L1476" s="190"/>
      <c r="M1476" s="190"/>
      <c r="N1476" s="192"/>
    </row>
    <row r="1477" spans="1:14" s="197" customFormat="1" ht="13.35" customHeight="1">
      <c r="A1477" s="193"/>
      <c r="B1477" s="194"/>
      <c r="C1477" s="195"/>
      <c r="D1477" s="195"/>
      <c r="E1477" s="195"/>
      <c r="F1477" s="195"/>
      <c r="G1477" s="196"/>
      <c r="H1477" s="196"/>
      <c r="I1477" s="190"/>
      <c r="J1477" s="191"/>
      <c r="K1477" s="190"/>
      <c r="L1477" s="190"/>
      <c r="M1477" s="190"/>
      <c r="N1477" s="192"/>
    </row>
    <row r="1478" spans="1:14" s="197" customFormat="1" ht="13.35" customHeight="1">
      <c r="A1478" s="193"/>
      <c r="B1478" s="194"/>
      <c r="C1478" s="195"/>
      <c r="D1478" s="195"/>
      <c r="E1478" s="195"/>
      <c r="F1478" s="195"/>
      <c r="G1478" s="196"/>
      <c r="H1478" s="196"/>
      <c r="I1478" s="190"/>
      <c r="J1478" s="191"/>
      <c r="K1478" s="190"/>
      <c r="L1478" s="190"/>
      <c r="M1478" s="190"/>
      <c r="N1478" s="192"/>
    </row>
    <row r="1479" spans="1:14" s="197" customFormat="1" ht="13.35" customHeight="1">
      <c r="A1479" s="193"/>
      <c r="B1479" s="194"/>
      <c r="C1479" s="195"/>
      <c r="D1479" s="195"/>
      <c r="E1479" s="195"/>
      <c r="F1479" s="195"/>
      <c r="G1479" s="196"/>
      <c r="H1479" s="196"/>
      <c r="I1479" s="190"/>
      <c r="J1479" s="191"/>
      <c r="K1479" s="190"/>
      <c r="L1479" s="190"/>
      <c r="M1479" s="190"/>
      <c r="N1479" s="192"/>
    </row>
    <row r="1480" spans="1:14" s="197" customFormat="1" ht="13.35" customHeight="1">
      <c r="A1480" s="193"/>
      <c r="B1480" s="194"/>
      <c r="C1480" s="195"/>
      <c r="D1480" s="195"/>
      <c r="E1480" s="195"/>
      <c r="F1480" s="195"/>
      <c r="G1480" s="196"/>
      <c r="H1480" s="196"/>
      <c r="I1480" s="190"/>
      <c r="J1480" s="191"/>
      <c r="K1480" s="190"/>
      <c r="L1480" s="190"/>
      <c r="M1480" s="190"/>
      <c r="N1480" s="192"/>
    </row>
    <row r="1481" spans="1:14" s="197" customFormat="1" ht="13.35" customHeight="1">
      <c r="A1481" s="193"/>
      <c r="B1481" s="194"/>
      <c r="C1481" s="195"/>
      <c r="D1481" s="195"/>
      <c r="E1481" s="195"/>
      <c r="F1481" s="195"/>
      <c r="G1481" s="196"/>
      <c r="H1481" s="196"/>
      <c r="I1481" s="190"/>
      <c r="J1481" s="191"/>
      <c r="K1481" s="190"/>
      <c r="L1481" s="190"/>
      <c r="M1481" s="190"/>
      <c r="N1481" s="192"/>
    </row>
    <row r="1482" spans="1:14" s="197" customFormat="1" ht="13.35" customHeight="1">
      <c r="A1482" s="193"/>
      <c r="B1482" s="194"/>
      <c r="C1482" s="195"/>
      <c r="D1482" s="195"/>
      <c r="E1482" s="195"/>
      <c r="F1482" s="195"/>
      <c r="G1482" s="196"/>
      <c r="H1482" s="196"/>
      <c r="I1482" s="190"/>
      <c r="J1482" s="191"/>
      <c r="K1482" s="190"/>
      <c r="L1482" s="190"/>
      <c r="M1482" s="190"/>
      <c r="N1482" s="192"/>
    </row>
    <row r="1483" spans="1:14" s="197" customFormat="1" ht="13.35" customHeight="1">
      <c r="A1483" s="193"/>
      <c r="B1483" s="194"/>
      <c r="C1483" s="195"/>
      <c r="D1483" s="195"/>
      <c r="E1483" s="195"/>
      <c r="F1483" s="195"/>
      <c r="G1483" s="196"/>
      <c r="H1483" s="196"/>
      <c r="I1483" s="190"/>
      <c r="J1483" s="191"/>
      <c r="K1483" s="190"/>
      <c r="L1483" s="190"/>
      <c r="M1483" s="190"/>
      <c r="N1483" s="192"/>
    </row>
    <row r="1484" spans="1:14" s="197" customFormat="1" ht="13.35" customHeight="1">
      <c r="A1484" s="193"/>
      <c r="B1484" s="194"/>
      <c r="C1484" s="195"/>
      <c r="D1484" s="195"/>
      <c r="E1484" s="195"/>
      <c r="F1484" s="195"/>
      <c r="G1484" s="196"/>
      <c r="H1484" s="196"/>
      <c r="I1484" s="190"/>
      <c r="J1484" s="191"/>
      <c r="K1484" s="190"/>
      <c r="L1484" s="190"/>
      <c r="M1484" s="190"/>
      <c r="N1484" s="192"/>
    </row>
    <row r="1485" spans="1:14" s="197" customFormat="1" ht="13.35" customHeight="1">
      <c r="A1485" s="193"/>
      <c r="B1485" s="194"/>
      <c r="C1485" s="195"/>
      <c r="D1485" s="195"/>
      <c r="E1485" s="195"/>
      <c r="F1485" s="195"/>
      <c r="G1485" s="196"/>
      <c r="H1485" s="196"/>
      <c r="I1485" s="190"/>
      <c r="J1485" s="191"/>
      <c r="K1485" s="190"/>
      <c r="L1485" s="190"/>
      <c r="M1485" s="190"/>
      <c r="N1485" s="192"/>
    </row>
  </sheetData>
  <sheetProtection selectLockedCells="1" selectUnlockedCells="1"/>
  <mergeCells count="2">
    <mergeCell ref="B1:C1"/>
    <mergeCell ref="E1:F1"/>
  </mergeCells>
  <phoneticPr fontId="7" type="noConversion"/>
  <pageMargins left="0.25" right="0.25" top="0.3" bottom="0.3" header="0.25" footer="0"/>
  <pageSetup paperSize="5" orientation="landscape" useFirstPageNumber="1" r:id="rId1"/>
  <headerFooter alignWithMargins="0">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660066"/>
  </sheetPr>
  <dimension ref="A1:K1246"/>
  <sheetViews>
    <sheetView showGridLines="0" zoomScale="175" zoomScaleNormal="175" workbookViewId="0">
      <pane ySplit="1" topLeftCell="A2" activePane="bottomLeft" state="frozen"/>
      <selection pane="bottomLeft" activeCell="A2" sqref="A2:XFD2"/>
    </sheetView>
  </sheetViews>
  <sheetFormatPr defaultColWidth="9.140625" defaultRowHeight="12"/>
  <cols>
    <col min="1" max="1" width="3.140625" style="19" customWidth="1"/>
    <col min="2" max="2" width="59.28515625" style="19" customWidth="1"/>
    <col min="3" max="3" width="10.7109375" style="23" customWidth="1"/>
    <col min="4" max="4" width="9" style="24" customWidth="1"/>
    <col min="5" max="5" width="7.28515625" style="24" customWidth="1"/>
    <col min="6" max="6" width="9.140625" style="20" customWidth="1"/>
    <col min="7" max="8" width="9.140625" style="20"/>
    <col min="9" max="9" width="9.28515625" style="20" customWidth="1"/>
    <col min="10" max="11" width="9.140625" style="20"/>
    <col min="12" max="16384" width="9.140625" style="4"/>
  </cols>
  <sheetData>
    <row r="1" spans="1:11" ht="38.25" customHeight="1">
      <c r="A1" s="254" t="s">
        <v>1629</v>
      </c>
      <c r="B1" s="254"/>
      <c r="C1" s="22" t="s">
        <v>1339</v>
      </c>
    </row>
    <row r="2" spans="1:11" s="141" customFormat="1" ht="15.95" customHeight="1">
      <c r="A2" s="165" t="s">
        <v>2777</v>
      </c>
      <c r="B2" s="132"/>
      <c r="C2" s="45">
        <v>44652</v>
      </c>
      <c r="D2" s="139"/>
      <c r="E2" s="139"/>
      <c r="F2" s="140"/>
      <c r="G2" s="140"/>
      <c r="H2" s="140"/>
      <c r="I2" s="140"/>
      <c r="J2" s="140"/>
      <c r="K2" s="140"/>
    </row>
    <row r="3" spans="1:11" s="138" customFormat="1" ht="11.45" customHeight="1">
      <c r="A3" s="49"/>
      <c r="B3" s="35" t="s">
        <v>2779</v>
      </c>
      <c r="C3" s="50">
        <v>44652</v>
      </c>
      <c r="D3" s="136"/>
      <c r="E3" s="136"/>
      <c r="F3" s="137"/>
      <c r="G3" s="137"/>
      <c r="H3" s="137"/>
      <c r="I3" s="137"/>
      <c r="J3" s="137"/>
      <c r="K3" s="137"/>
    </row>
    <row r="4" spans="1:11" s="138" customFormat="1" ht="11.45" customHeight="1">
      <c r="A4" s="164" t="s">
        <v>2401</v>
      </c>
      <c r="B4" s="85"/>
      <c r="C4" s="52">
        <v>43922</v>
      </c>
      <c r="D4" s="136"/>
      <c r="E4" s="136"/>
      <c r="F4" s="137"/>
      <c r="G4" s="137"/>
      <c r="H4" s="137"/>
      <c r="I4" s="137"/>
      <c r="J4" s="137"/>
      <c r="K4" s="137"/>
    </row>
    <row r="5" spans="1:11" s="138" customFormat="1" ht="11.45" customHeight="1">
      <c r="A5" s="33"/>
      <c r="B5" s="33" t="s">
        <v>2398</v>
      </c>
      <c r="C5" s="45">
        <v>43922</v>
      </c>
      <c r="D5" s="136"/>
      <c r="E5" s="136"/>
      <c r="F5" s="137"/>
      <c r="G5" s="137"/>
      <c r="H5" s="137"/>
      <c r="I5" s="137"/>
      <c r="J5" s="137"/>
      <c r="K5" s="137"/>
    </row>
    <row r="6" spans="1:11" s="138" customFormat="1" ht="11.45" customHeight="1">
      <c r="A6" s="33"/>
      <c r="B6" s="33" t="s">
        <v>2505</v>
      </c>
      <c r="C6" s="45">
        <v>43922</v>
      </c>
      <c r="D6" s="136"/>
      <c r="E6" s="136"/>
      <c r="F6" s="137"/>
      <c r="G6" s="137"/>
      <c r="H6" s="137"/>
      <c r="I6" s="137"/>
      <c r="J6" s="137"/>
      <c r="K6" s="137"/>
    </row>
    <row r="7" spans="1:11" s="138" customFormat="1" ht="11.45" customHeight="1">
      <c r="A7" s="49"/>
      <c r="B7" s="35" t="s">
        <v>2506</v>
      </c>
      <c r="C7" s="50">
        <v>43922</v>
      </c>
      <c r="D7" s="136"/>
      <c r="E7" s="136"/>
      <c r="F7" s="137"/>
      <c r="G7" s="137"/>
      <c r="H7" s="137"/>
      <c r="I7" s="137"/>
      <c r="J7" s="137"/>
      <c r="K7" s="137"/>
    </row>
    <row r="8" spans="1:11" s="61" customFormat="1" ht="11.45" customHeight="1">
      <c r="A8" s="156" t="s">
        <v>2055</v>
      </c>
      <c r="B8" s="78"/>
      <c r="C8" s="45">
        <v>43282</v>
      </c>
      <c r="D8" s="60"/>
      <c r="E8" s="60"/>
      <c r="F8" s="58"/>
      <c r="G8" s="58"/>
      <c r="H8" s="58"/>
      <c r="I8" s="58"/>
      <c r="J8" s="58"/>
      <c r="K8" s="58"/>
    </row>
    <row r="9" spans="1:11" s="61" customFormat="1" ht="11.45" customHeight="1">
      <c r="A9" s="49"/>
      <c r="B9" s="49" t="s">
        <v>2056</v>
      </c>
      <c r="C9" s="50">
        <v>43282</v>
      </c>
      <c r="D9" s="60"/>
      <c r="E9" s="60"/>
      <c r="F9" s="58"/>
      <c r="G9" s="58"/>
      <c r="H9" s="58"/>
      <c r="I9" s="58"/>
      <c r="J9" s="58"/>
      <c r="K9" s="58"/>
    </row>
    <row r="10" spans="1:11" s="61" customFormat="1" ht="11.45" customHeight="1">
      <c r="A10" s="156" t="s">
        <v>2311</v>
      </c>
      <c r="B10" s="78"/>
      <c r="C10" s="45">
        <v>43556</v>
      </c>
      <c r="D10" s="60"/>
      <c r="E10" s="60"/>
      <c r="F10" s="58"/>
      <c r="G10" s="58"/>
      <c r="H10" s="58"/>
      <c r="I10" s="58"/>
      <c r="J10" s="58"/>
      <c r="K10" s="58"/>
    </row>
    <row r="11" spans="1:11" s="61" customFormat="1" ht="11.45" customHeight="1">
      <c r="A11" s="49"/>
      <c r="B11" s="49" t="s">
        <v>2313</v>
      </c>
      <c r="C11" s="50">
        <v>43556</v>
      </c>
      <c r="D11" s="60"/>
      <c r="E11" s="60"/>
      <c r="F11" s="58"/>
      <c r="G11" s="58"/>
      <c r="H11" s="58"/>
      <c r="I11" s="58"/>
      <c r="J11" s="58"/>
      <c r="K11" s="58"/>
    </row>
    <row r="12" spans="1:11" s="48" customFormat="1" ht="11.45" customHeight="1">
      <c r="A12" s="156" t="s">
        <v>1726</v>
      </c>
      <c r="B12" s="34"/>
      <c r="C12" s="45">
        <v>43466</v>
      </c>
      <c r="D12" s="46"/>
      <c r="E12" s="47"/>
      <c r="F12" s="133"/>
      <c r="G12" s="133"/>
      <c r="H12" s="133"/>
      <c r="I12" s="133"/>
      <c r="J12" s="133"/>
      <c r="K12" s="133"/>
    </row>
    <row r="13" spans="1:11" s="6" customFormat="1" ht="11.45" customHeight="1">
      <c r="A13" s="49"/>
      <c r="B13" s="49" t="s">
        <v>1885</v>
      </c>
      <c r="C13" s="50">
        <v>43466</v>
      </c>
      <c r="D13" s="45"/>
      <c r="E13" s="51"/>
      <c r="F13" s="33"/>
      <c r="G13" s="33"/>
      <c r="H13" s="33"/>
      <c r="I13" s="33"/>
      <c r="J13" s="33"/>
      <c r="K13" s="33"/>
    </row>
    <row r="14" spans="1:11" s="6" customFormat="1" ht="11.45" customHeight="1">
      <c r="A14" s="165" t="s">
        <v>2072</v>
      </c>
      <c r="B14" s="33"/>
      <c r="C14" s="45">
        <v>43374</v>
      </c>
      <c r="D14" s="45"/>
      <c r="E14" s="51"/>
      <c r="F14" s="33"/>
      <c r="G14" s="33"/>
      <c r="H14" s="33"/>
      <c r="I14" s="33"/>
      <c r="J14" s="33"/>
      <c r="K14" s="33"/>
    </row>
    <row r="15" spans="1:11" s="6" customFormat="1" ht="11.45" customHeight="1">
      <c r="A15" s="33"/>
      <c r="B15" s="33" t="s">
        <v>2281</v>
      </c>
      <c r="C15" s="45">
        <v>43374</v>
      </c>
      <c r="D15" s="45"/>
      <c r="E15" s="51"/>
      <c r="F15" s="33"/>
      <c r="G15" s="33"/>
      <c r="H15" s="33"/>
      <c r="I15" s="33"/>
      <c r="J15" s="33"/>
      <c r="K15" s="33"/>
    </row>
    <row r="16" spans="1:11" s="6" customFormat="1" ht="11.45" customHeight="1">
      <c r="A16" s="33"/>
      <c r="B16" s="33" t="s">
        <v>2070</v>
      </c>
      <c r="C16" s="45">
        <v>43374</v>
      </c>
      <c r="D16" s="45"/>
      <c r="E16" s="51"/>
      <c r="F16" s="33"/>
      <c r="G16" s="33"/>
      <c r="H16" s="33"/>
      <c r="I16" s="33"/>
      <c r="J16" s="33"/>
      <c r="K16" s="33"/>
    </row>
    <row r="17" spans="1:11" s="6" customFormat="1" ht="11.45" customHeight="1">
      <c r="A17" s="33"/>
      <c r="B17" s="33" t="s">
        <v>2426</v>
      </c>
      <c r="C17" s="45">
        <v>43374</v>
      </c>
      <c r="D17" s="45"/>
      <c r="E17" s="51"/>
      <c r="F17" s="33"/>
      <c r="G17" s="33"/>
      <c r="H17" s="33"/>
      <c r="I17" s="33"/>
      <c r="J17" s="33"/>
      <c r="K17" s="33"/>
    </row>
    <row r="18" spans="1:11" s="6" customFormat="1" ht="11.45" customHeight="1">
      <c r="A18" s="33"/>
      <c r="B18" s="33" t="s">
        <v>2280</v>
      </c>
      <c r="C18" s="45">
        <v>43374</v>
      </c>
      <c r="D18" s="45"/>
      <c r="E18" s="51"/>
      <c r="F18" s="33"/>
      <c r="G18" s="33"/>
      <c r="H18" s="33"/>
      <c r="I18" s="33"/>
      <c r="J18" s="33"/>
      <c r="K18" s="33"/>
    </row>
    <row r="19" spans="1:11" s="6" customFormat="1" ht="11.45" customHeight="1">
      <c r="A19" s="49"/>
      <c r="B19" s="49" t="s">
        <v>2279</v>
      </c>
      <c r="C19" s="50">
        <v>43374</v>
      </c>
      <c r="D19" s="45"/>
      <c r="E19" s="51"/>
      <c r="F19" s="33"/>
      <c r="G19" s="33"/>
      <c r="H19" s="33"/>
      <c r="I19" s="33"/>
      <c r="J19" s="33"/>
      <c r="K19" s="33"/>
    </row>
    <row r="20" spans="1:11" s="6" customFormat="1" ht="11.45" customHeight="1">
      <c r="A20" s="156" t="s">
        <v>2074</v>
      </c>
      <c r="B20" s="34"/>
      <c r="C20" s="45">
        <v>43466</v>
      </c>
      <c r="D20" s="45"/>
      <c r="E20" s="51"/>
      <c r="F20" s="33"/>
      <c r="G20" s="33"/>
      <c r="H20" s="33"/>
      <c r="I20" s="33"/>
      <c r="J20" s="33"/>
      <c r="K20" s="33"/>
    </row>
    <row r="21" spans="1:11" s="6" customFormat="1" ht="11.45" customHeight="1">
      <c r="A21" s="49"/>
      <c r="B21" s="49" t="s">
        <v>2089</v>
      </c>
      <c r="C21" s="45">
        <v>43466</v>
      </c>
      <c r="D21" s="45"/>
      <c r="E21" s="51"/>
      <c r="F21" s="33"/>
      <c r="G21" s="33"/>
      <c r="H21" s="33"/>
      <c r="I21" s="33"/>
      <c r="J21" s="33"/>
      <c r="K21" s="33"/>
    </row>
    <row r="22" spans="1:11" s="6" customFormat="1" ht="11.45" customHeight="1">
      <c r="A22" s="242" t="s">
        <v>2071</v>
      </c>
      <c r="B22" s="242"/>
      <c r="C22" s="52">
        <v>43374</v>
      </c>
      <c r="D22" s="45"/>
      <c r="E22" s="51"/>
      <c r="F22" s="33"/>
      <c r="G22" s="33"/>
      <c r="H22" s="33"/>
      <c r="I22" s="33"/>
      <c r="J22" s="33"/>
      <c r="K22" s="33"/>
    </row>
    <row r="23" spans="1:11" s="6" customFormat="1" ht="11.45" customHeight="1">
      <c r="A23" s="49"/>
      <c r="B23" s="55" t="s">
        <v>1874</v>
      </c>
      <c r="C23" s="50">
        <v>43374</v>
      </c>
      <c r="D23" s="45"/>
      <c r="E23" s="51"/>
      <c r="F23" s="33"/>
      <c r="G23" s="33"/>
      <c r="H23" s="33"/>
      <c r="I23" s="33"/>
      <c r="J23" s="33"/>
      <c r="K23" s="33"/>
    </row>
    <row r="24" spans="1:11" s="48" customFormat="1" ht="11.45" customHeight="1">
      <c r="A24" s="242" t="s">
        <v>1787</v>
      </c>
      <c r="B24" s="242"/>
      <c r="C24" s="52">
        <v>43282</v>
      </c>
      <c r="D24" s="46"/>
      <c r="E24" s="53"/>
      <c r="F24" s="133"/>
      <c r="G24" s="133"/>
      <c r="H24" s="133"/>
      <c r="I24" s="133"/>
      <c r="J24" s="133"/>
      <c r="K24" s="133"/>
    </row>
    <row r="25" spans="1:11" s="6" customFormat="1" ht="11.45" customHeight="1">
      <c r="A25" s="49"/>
      <c r="B25" s="55" t="s">
        <v>2120</v>
      </c>
      <c r="C25" s="50">
        <v>43282</v>
      </c>
      <c r="D25" s="51"/>
      <c r="E25" s="51"/>
      <c r="F25" s="33"/>
      <c r="G25" s="33"/>
      <c r="H25" s="33"/>
      <c r="I25" s="33"/>
      <c r="J25" s="33"/>
      <c r="K25" s="33"/>
    </row>
    <row r="26" spans="1:11" s="6" customFormat="1" ht="11.45" customHeight="1">
      <c r="A26" s="165" t="s">
        <v>2052</v>
      </c>
      <c r="B26" s="54"/>
      <c r="C26" s="45">
        <v>43282</v>
      </c>
      <c r="D26" s="51"/>
      <c r="E26" s="51"/>
      <c r="F26" s="33"/>
      <c r="G26" s="33"/>
      <c r="H26" s="33"/>
      <c r="I26" s="33"/>
      <c r="J26" s="33"/>
      <c r="K26" s="33"/>
    </row>
    <row r="27" spans="1:11" s="6" customFormat="1" ht="11.45" customHeight="1">
      <c r="A27" s="49"/>
      <c r="B27" s="55" t="s">
        <v>2057</v>
      </c>
      <c r="C27" s="50">
        <v>43282</v>
      </c>
      <c r="D27" s="51"/>
      <c r="E27" s="51"/>
      <c r="F27" s="33"/>
      <c r="G27" s="33"/>
      <c r="H27" s="33"/>
      <c r="I27" s="33"/>
      <c r="J27" s="33"/>
      <c r="K27" s="33"/>
    </row>
    <row r="28" spans="1:11" s="48" customFormat="1" ht="11.45" customHeight="1">
      <c r="A28" s="250" t="s">
        <v>1343</v>
      </c>
      <c r="B28" s="250"/>
      <c r="C28" s="45">
        <v>42186</v>
      </c>
      <c r="D28" s="46"/>
      <c r="E28" s="47"/>
      <c r="F28" s="133"/>
      <c r="G28" s="133"/>
      <c r="H28" s="133"/>
      <c r="I28" s="133"/>
      <c r="J28" s="133"/>
      <c r="K28" s="133"/>
    </row>
    <row r="29" spans="1:11" s="6" customFormat="1" ht="11.45" customHeight="1">
      <c r="A29" s="33"/>
      <c r="B29" s="33" t="s">
        <v>1886</v>
      </c>
      <c r="C29" s="45">
        <v>42186</v>
      </c>
      <c r="D29" s="45"/>
      <c r="E29" s="51"/>
      <c r="F29" s="33"/>
      <c r="G29" s="33"/>
      <c r="H29" s="33"/>
      <c r="I29" s="33"/>
      <c r="J29" s="33"/>
      <c r="K29" s="33"/>
    </row>
    <row r="30" spans="1:11" s="6" customFormat="1" ht="11.45" customHeight="1">
      <c r="A30" s="33"/>
      <c r="B30" s="33" t="s">
        <v>1887</v>
      </c>
      <c r="C30" s="45">
        <v>42186</v>
      </c>
      <c r="D30" s="45"/>
      <c r="E30" s="51"/>
      <c r="F30" s="33"/>
      <c r="G30" s="33"/>
      <c r="H30" s="33"/>
      <c r="I30" s="33"/>
      <c r="J30" s="33"/>
      <c r="K30" s="33"/>
    </row>
    <row r="31" spans="1:11" s="48" customFormat="1" ht="11.45" customHeight="1">
      <c r="A31" s="243" t="s">
        <v>1406</v>
      </c>
      <c r="B31" s="243"/>
      <c r="C31" s="52">
        <v>42186</v>
      </c>
      <c r="D31" s="46"/>
      <c r="E31" s="53"/>
      <c r="F31" s="133"/>
      <c r="G31" s="133"/>
      <c r="H31" s="133"/>
      <c r="I31" s="133"/>
      <c r="J31" s="133"/>
      <c r="K31" s="133"/>
    </row>
    <row r="32" spans="1:11" s="6" customFormat="1" ht="11.45" customHeight="1">
      <c r="A32" s="33"/>
      <c r="B32" s="54" t="s">
        <v>2297</v>
      </c>
      <c r="C32" s="45">
        <v>42186</v>
      </c>
      <c r="D32" s="51"/>
      <c r="E32" s="51"/>
      <c r="F32" s="33"/>
      <c r="G32" s="33"/>
      <c r="H32" s="33"/>
      <c r="I32" s="33"/>
      <c r="J32" s="33"/>
      <c r="K32" s="33"/>
    </row>
    <row r="33" spans="1:11" s="6" customFormat="1" ht="11.45" customHeight="1">
      <c r="A33" s="133"/>
      <c r="B33" s="54" t="s">
        <v>2298</v>
      </c>
      <c r="C33" s="45">
        <v>42186</v>
      </c>
      <c r="D33" s="51"/>
      <c r="E33" s="51"/>
      <c r="F33" s="33"/>
      <c r="G33" s="33"/>
      <c r="H33" s="33"/>
      <c r="I33" s="33"/>
      <c r="J33" s="33"/>
      <c r="K33" s="33"/>
    </row>
    <row r="34" spans="1:11" s="6" customFormat="1" ht="11.45" customHeight="1">
      <c r="A34" s="133"/>
      <c r="B34" s="54" t="s">
        <v>2299</v>
      </c>
      <c r="C34" s="45">
        <v>42186</v>
      </c>
      <c r="D34" s="51"/>
      <c r="E34" s="51"/>
      <c r="F34" s="33"/>
      <c r="G34" s="33"/>
      <c r="H34" s="33"/>
      <c r="I34" s="33"/>
      <c r="J34" s="33"/>
      <c r="K34" s="33"/>
    </row>
    <row r="35" spans="1:11" s="6" customFormat="1" ht="11.45" customHeight="1">
      <c r="A35" s="133"/>
      <c r="B35" s="54" t="s">
        <v>1888</v>
      </c>
      <c r="C35" s="50">
        <v>42186</v>
      </c>
      <c r="D35" s="51"/>
      <c r="E35" s="51"/>
      <c r="F35" s="33"/>
      <c r="G35" s="33"/>
      <c r="H35" s="33"/>
      <c r="I35" s="33"/>
      <c r="J35" s="33"/>
      <c r="K35" s="33"/>
    </row>
    <row r="36" spans="1:11" s="48" customFormat="1" ht="11.45" customHeight="1">
      <c r="A36" s="244" t="s">
        <v>1802</v>
      </c>
      <c r="B36" s="244"/>
      <c r="C36" s="52">
        <v>43282</v>
      </c>
      <c r="D36" s="46"/>
      <c r="E36" s="53"/>
      <c r="F36" s="133"/>
      <c r="G36" s="133"/>
      <c r="H36" s="133"/>
      <c r="I36" s="133"/>
      <c r="J36" s="133"/>
      <c r="K36" s="133"/>
    </row>
    <row r="37" spans="1:11" s="6" customFormat="1" ht="11.45" customHeight="1">
      <c r="A37" s="133"/>
      <c r="B37" s="33" t="s">
        <v>1889</v>
      </c>
      <c r="C37" s="50">
        <v>43282</v>
      </c>
      <c r="D37" s="45"/>
      <c r="E37" s="51"/>
      <c r="F37" s="33"/>
      <c r="G37" s="33"/>
      <c r="H37" s="33"/>
      <c r="I37" s="33"/>
      <c r="J37" s="33"/>
      <c r="K37" s="33"/>
    </row>
    <row r="38" spans="1:11" s="6" customFormat="1" ht="11.45" customHeight="1">
      <c r="A38" s="243" t="s">
        <v>1781</v>
      </c>
      <c r="B38" s="243"/>
      <c r="C38" s="45">
        <v>43282</v>
      </c>
      <c r="D38" s="45"/>
      <c r="E38" s="51"/>
      <c r="F38" s="33"/>
      <c r="G38" s="33"/>
      <c r="H38" s="33"/>
      <c r="I38" s="33"/>
      <c r="J38" s="33"/>
      <c r="K38" s="33"/>
    </row>
    <row r="39" spans="1:11" s="6" customFormat="1" ht="11.45" customHeight="1">
      <c r="A39" s="133"/>
      <c r="B39" s="56" t="s">
        <v>2300</v>
      </c>
      <c r="C39" s="45">
        <v>43282</v>
      </c>
      <c r="D39" s="45"/>
      <c r="E39" s="51"/>
      <c r="F39" s="33"/>
      <c r="G39" s="33"/>
      <c r="H39" s="33"/>
      <c r="I39" s="33"/>
      <c r="J39" s="33"/>
      <c r="K39" s="33"/>
    </row>
    <row r="40" spans="1:11" s="6" customFormat="1" ht="11.45" customHeight="1">
      <c r="A40" s="49"/>
      <c r="B40" s="49" t="s">
        <v>2301</v>
      </c>
      <c r="C40" s="50">
        <v>43282</v>
      </c>
      <c r="D40" s="45"/>
      <c r="E40" s="51"/>
      <c r="F40" s="33"/>
      <c r="G40" s="33"/>
      <c r="H40" s="33"/>
      <c r="I40" s="33"/>
      <c r="J40" s="33"/>
      <c r="K40" s="33"/>
    </row>
    <row r="41" spans="1:11" s="48" customFormat="1" ht="11.45" customHeight="1">
      <c r="A41" s="242" t="s">
        <v>1804</v>
      </c>
      <c r="B41" s="242"/>
      <c r="C41" s="52">
        <v>42917</v>
      </c>
      <c r="D41" s="46"/>
      <c r="E41" s="53"/>
      <c r="F41" s="133"/>
      <c r="G41" s="133"/>
      <c r="H41" s="133"/>
      <c r="I41" s="133"/>
      <c r="J41" s="133"/>
      <c r="K41" s="133"/>
    </row>
    <row r="42" spans="1:11" s="6" customFormat="1" ht="11.45" customHeight="1">
      <c r="A42" s="49"/>
      <c r="B42" s="55" t="s">
        <v>1816</v>
      </c>
      <c r="C42" s="50">
        <v>42917</v>
      </c>
      <c r="D42" s="51"/>
      <c r="E42" s="51"/>
      <c r="F42" s="33"/>
      <c r="G42" s="33"/>
      <c r="H42" s="33"/>
      <c r="I42" s="33"/>
      <c r="J42" s="33"/>
      <c r="K42" s="33"/>
    </row>
    <row r="43" spans="1:11" s="6" customFormat="1" ht="11.45" customHeight="1">
      <c r="A43" s="165" t="s">
        <v>2824</v>
      </c>
      <c r="B43" s="54"/>
      <c r="C43" s="45">
        <v>44835</v>
      </c>
      <c r="D43" s="51"/>
      <c r="E43" s="51"/>
      <c r="F43" s="33"/>
      <c r="G43" s="33"/>
      <c r="H43" s="33"/>
      <c r="I43" s="33"/>
      <c r="J43" s="33"/>
      <c r="K43" s="33"/>
    </row>
    <row r="44" spans="1:11" s="6" customFormat="1" ht="11.45" customHeight="1">
      <c r="A44" s="33"/>
      <c r="B44" s="54" t="s">
        <v>2825</v>
      </c>
      <c r="C44" s="45">
        <v>44835</v>
      </c>
      <c r="D44" s="51"/>
      <c r="E44" s="51"/>
      <c r="F44" s="33"/>
      <c r="G44" s="33"/>
      <c r="H44" s="33"/>
      <c r="I44" s="33"/>
      <c r="J44" s="33"/>
      <c r="K44" s="33"/>
    </row>
    <row r="45" spans="1:11" s="6" customFormat="1" ht="11.45" customHeight="1">
      <c r="A45" s="33"/>
      <c r="B45" s="54" t="s">
        <v>2826</v>
      </c>
      <c r="C45" s="45">
        <v>44835</v>
      </c>
      <c r="D45" s="51"/>
      <c r="E45" s="51"/>
      <c r="F45" s="33"/>
      <c r="G45" s="33"/>
      <c r="H45" s="33"/>
      <c r="I45" s="33"/>
      <c r="J45" s="33"/>
      <c r="K45" s="33"/>
    </row>
    <row r="46" spans="1:11" s="48" customFormat="1" ht="11.45" customHeight="1">
      <c r="A46" s="244" t="s">
        <v>1783</v>
      </c>
      <c r="B46" s="244"/>
      <c r="C46" s="52">
        <v>42917</v>
      </c>
      <c r="D46" s="53"/>
      <c r="E46" s="53"/>
      <c r="F46" s="133"/>
      <c r="G46" s="133"/>
      <c r="H46" s="133"/>
      <c r="I46" s="133"/>
      <c r="J46" s="133"/>
      <c r="K46" s="133"/>
    </row>
    <row r="47" spans="1:11" s="6" customFormat="1" ht="11.45" customHeight="1">
      <c r="A47" s="133"/>
      <c r="B47" s="33" t="s">
        <v>2149</v>
      </c>
      <c r="C47" s="45">
        <v>42917</v>
      </c>
      <c r="D47" s="51"/>
      <c r="E47" s="51"/>
      <c r="F47" s="33"/>
      <c r="G47" s="33"/>
      <c r="H47" s="33"/>
      <c r="I47" s="33"/>
      <c r="J47" s="33"/>
      <c r="K47" s="33"/>
    </row>
    <row r="48" spans="1:11" s="6" customFormat="1" ht="11.45" customHeight="1">
      <c r="A48" s="33"/>
      <c r="B48" s="33" t="s">
        <v>2150</v>
      </c>
      <c r="C48" s="45">
        <v>42917</v>
      </c>
      <c r="D48" s="51"/>
      <c r="E48" s="51"/>
      <c r="F48" s="33"/>
      <c r="G48" s="33"/>
      <c r="H48" s="33"/>
      <c r="I48" s="33"/>
      <c r="J48" s="33"/>
      <c r="K48" s="33"/>
    </row>
    <row r="49" spans="1:11" s="6" customFormat="1" ht="11.45" customHeight="1">
      <c r="A49" s="33"/>
      <c r="B49" s="33" t="s">
        <v>2170</v>
      </c>
      <c r="C49" s="45">
        <v>42917</v>
      </c>
      <c r="D49" s="51"/>
      <c r="E49" s="51"/>
      <c r="F49" s="33"/>
      <c r="G49" s="33"/>
      <c r="H49" s="33"/>
      <c r="I49" s="33"/>
      <c r="J49" s="33"/>
      <c r="K49" s="33"/>
    </row>
    <row r="50" spans="1:11" s="6" customFormat="1" ht="11.45" customHeight="1">
      <c r="A50" s="33"/>
      <c r="B50" s="33" t="s">
        <v>2152</v>
      </c>
      <c r="C50" s="45">
        <v>42917</v>
      </c>
      <c r="D50" s="51"/>
      <c r="E50" s="51"/>
      <c r="F50" s="33"/>
      <c r="G50" s="33"/>
      <c r="H50" s="33"/>
      <c r="I50" s="33"/>
      <c r="J50" s="33"/>
      <c r="K50" s="33"/>
    </row>
    <row r="51" spans="1:11" s="6" customFormat="1" ht="11.45" customHeight="1">
      <c r="A51" s="33"/>
      <c r="B51" s="33" t="s">
        <v>2151</v>
      </c>
      <c r="C51" s="45">
        <v>42917</v>
      </c>
      <c r="D51" s="51"/>
      <c r="E51" s="51"/>
      <c r="F51" s="33"/>
      <c r="G51" s="33"/>
      <c r="H51" s="33"/>
      <c r="I51" s="33"/>
      <c r="J51" s="33"/>
      <c r="K51" s="33"/>
    </row>
    <row r="52" spans="1:11" s="6" customFormat="1" ht="11.45" customHeight="1">
      <c r="A52" s="243" t="s">
        <v>2402</v>
      </c>
      <c r="B52" s="243"/>
      <c r="C52" s="52">
        <v>44013</v>
      </c>
      <c r="D52" s="51"/>
      <c r="E52" s="51"/>
      <c r="F52" s="33"/>
      <c r="G52" s="33"/>
      <c r="H52" s="33"/>
      <c r="I52" s="33"/>
      <c r="J52" s="33"/>
      <c r="K52" s="33"/>
    </row>
    <row r="53" spans="1:11" s="6" customFormat="1" ht="11.45" customHeight="1">
      <c r="A53" s="133"/>
      <c r="B53" s="54" t="s">
        <v>2507</v>
      </c>
      <c r="C53" s="45">
        <v>44013</v>
      </c>
      <c r="D53" s="51"/>
      <c r="E53" s="51"/>
      <c r="F53" s="33"/>
      <c r="G53" s="33"/>
      <c r="H53" s="33"/>
      <c r="I53" s="33"/>
      <c r="J53" s="33"/>
      <c r="K53" s="33"/>
    </row>
    <row r="54" spans="1:11" s="6" customFormat="1" ht="11.45" customHeight="1">
      <c r="A54" s="133"/>
      <c r="B54" s="54" t="s">
        <v>2508</v>
      </c>
      <c r="C54" s="45">
        <v>44013</v>
      </c>
      <c r="D54" s="51"/>
      <c r="E54" s="51"/>
      <c r="F54" s="33"/>
      <c r="G54" s="33"/>
      <c r="H54" s="33"/>
      <c r="I54" s="33"/>
      <c r="J54" s="33"/>
      <c r="K54" s="33"/>
    </row>
    <row r="55" spans="1:11" s="6" customFormat="1" ht="11.45" customHeight="1">
      <c r="A55" s="133"/>
      <c r="B55" s="54" t="s">
        <v>2509</v>
      </c>
      <c r="C55" s="45">
        <v>44013</v>
      </c>
      <c r="D55" s="51"/>
      <c r="E55" s="51"/>
      <c r="F55" s="33"/>
      <c r="G55" s="33"/>
      <c r="H55" s="33"/>
      <c r="I55" s="33"/>
      <c r="J55" s="33"/>
      <c r="K55" s="33"/>
    </row>
    <row r="56" spans="1:11" s="6" customFormat="1" ht="11.45" customHeight="1">
      <c r="A56" s="133"/>
      <c r="B56" s="54" t="s">
        <v>2510</v>
      </c>
      <c r="C56" s="45">
        <v>44013</v>
      </c>
      <c r="D56" s="51"/>
      <c r="E56" s="51"/>
      <c r="F56" s="33"/>
      <c r="G56" s="33"/>
      <c r="H56" s="33"/>
      <c r="I56" s="33"/>
      <c r="J56" s="33"/>
      <c r="K56" s="33"/>
    </row>
    <row r="57" spans="1:11" s="6" customFormat="1" ht="11.45" customHeight="1">
      <c r="A57" s="41"/>
      <c r="B57" s="55" t="s">
        <v>2511</v>
      </c>
      <c r="C57" s="50">
        <v>44013</v>
      </c>
      <c r="D57" s="51"/>
      <c r="E57" s="51"/>
      <c r="F57" s="33"/>
      <c r="G57" s="33"/>
      <c r="H57" s="33"/>
      <c r="I57" s="33"/>
      <c r="J57" s="33"/>
      <c r="K57" s="33"/>
    </row>
    <row r="58" spans="1:11" s="48" customFormat="1" ht="11.45" customHeight="1">
      <c r="A58" s="243" t="s">
        <v>1815</v>
      </c>
      <c r="B58" s="243"/>
      <c r="C58" s="52">
        <v>42917</v>
      </c>
      <c r="D58" s="46"/>
      <c r="E58" s="53"/>
      <c r="F58" s="133"/>
      <c r="G58" s="133"/>
      <c r="H58" s="133"/>
      <c r="I58" s="133"/>
      <c r="J58" s="133"/>
      <c r="K58" s="133"/>
    </row>
    <row r="59" spans="1:11" s="6" customFormat="1" ht="11.45" customHeight="1">
      <c r="A59" s="133"/>
      <c r="B59" s="54" t="s">
        <v>2175</v>
      </c>
      <c r="C59" s="45">
        <v>42917</v>
      </c>
      <c r="D59" s="51"/>
      <c r="E59" s="51"/>
      <c r="F59" s="33"/>
      <c r="G59" s="33"/>
      <c r="H59" s="33"/>
      <c r="I59" s="33"/>
      <c r="J59" s="33"/>
      <c r="K59" s="33"/>
    </row>
    <row r="60" spans="1:11" s="6" customFormat="1" ht="11.45" customHeight="1">
      <c r="A60" s="133"/>
      <c r="B60" s="54" t="s">
        <v>2176</v>
      </c>
      <c r="C60" s="45">
        <v>42917</v>
      </c>
      <c r="D60" s="51"/>
      <c r="E60" s="51"/>
      <c r="F60" s="33"/>
      <c r="G60" s="33"/>
      <c r="H60" s="33"/>
      <c r="I60" s="33"/>
      <c r="J60" s="33"/>
      <c r="K60" s="33"/>
    </row>
    <row r="61" spans="1:11" s="6" customFormat="1" ht="11.45" customHeight="1">
      <c r="A61" s="133"/>
      <c r="B61" s="54" t="s">
        <v>2121</v>
      </c>
      <c r="C61" s="45">
        <v>42917</v>
      </c>
      <c r="D61" s="51"/>
      <c r="E61" s="51"/>
      <c r="F61" s="33"/>
      <c r="G61" s="33"/>
      <c r="H61" s="33"/>
      <c r="I61" s="33"/>
      <c r="J61" s="33"/>
      <c r="K61" s="33"/>
    </row>
    <row r="62" spans="1:11" s="6" customFormat="1" ht="11.45" customHeight="1">
      <c r="A62" s="133"/>
      <c r="B62" s="54" t="s">
        <v>2177</v>
      </c>
      <c r="C62" s="45">
        <v>42917</v>
      </c>
      <c r="D62" s="51"/>
      <c r="E62" s="51"/>
      <c r="F62" s="33"/>
      <c r="G62" s="33"/>
      <c r="H62" s="33"/>
      <c r="I62" s="33"/>
      <c r="J62" s="33"/>
      <c r="K62" s="33"/>
    </row>
    <row r="63" spans="1:11" s="6" customFormat="1" ht="11.45" customHeight="1">
      <c r="A63" s="133"/>
      <c r="B63" s="54" t="s">
        <v>2122</v>
      </c>
      <c r="C63" s="45">
        <v>42917</v>
      </c>
      <c r="D63" s="51"/>
      <c r="E63" s="51"/>
      <c r="F63" s="33"/>
      <c r="G63" s="33"/>
      <c r="H63" s="33"/>
      <c r="I63" s="33"/>
      <c r="J63" s="33"/>
      <c r="K63" s="33"/>
    </row>
    <row r="64" spans="1:11" s="6" customFormat="1" ht="11.45" customHeight="1">
      <c r="A64" s="133"/>
      <c r="B64" s="54" t="s">
        <v>2731</v>
      </c>
      <c r="C64" s="45">
        <v>42917</v>
      </c>
      <c r="D64" s="51"/>
      <c r="E64" s="51"/>
      <c r="F64" s="33"/>
      <c r="G64" s="33"/>
      <c r="H64" s="33"/>
      <c r="I64" s="33"/>
      <c r="J64" s="33"/>
      <c r="K64" s="33"/>
    </row>
    <row r="65" spans="1:11" s="6" customFormat="1" ht="11.45" customHeight="1">
      <c r="A65" s="133"/>
      <c r="B65" s="54" t="s">
        <v>2153</v>
      </c>
      <c r="C65" s="45">
        <v>42917</v>
      </c>
      <c r="D65" s="51"/>
      <c r="E65" s="51"/>
      <c r="F65" s="33"/>
      <c r="G65" s="33"/>
      <c r="H65" s="33"/>
      <c r="I65" s="33"/>
      <c r="J65" s="33"/>
      <c r="K65" s="33"/>
    </row>
    <row r="66" spans="1:11" s="6" customFormat="1" ht="11.45" customHeight="1">
      <c r="A66" s="133"/>
      <c r="B66" s="54" t="s">
        <v>2154</v>
      </c>
      <c r="C66" s="45">
        <v>42917</v>
      </c>
      <c r="D66" s="51"/>
      <c r="E66" s="51"/>
      <c r="F66" s="33"/>
      <c r="G66" s="33"/>
      <c r="H66" s="33"/>
      <c r="I66" s="33"/>
      <c r="J66" s="33"/>
      <c r="K66" s="33"/>
    </row>
    <row r="67" spans="1:11" s="6" customFormat="1" ht="11.45" customHeight="1">
      <c r="A67" s="41"/>
      <c r="B67" s="55" t="s">
        <v>2155</v>
      </c>
      <c r="C67" s="45">
        <v>42917</v>
      </c>
      <c r="D67" s="51"/>
      <c r="E67" s="51"/>
      <c r="F67" s="33"/>
      <c r="G67" s="33"/>
      <c r="H67" s="33"/>
      <c r="I67" s="33"/>
      <c r="J67" s="33"/>
      <c r="K67" s="33"/>
    </row>
    <row r="68" spans="1:11" s="6" customFormat="1" ht="11.45" customHeight="1">
      <c r="A68" s="243" t="s">
        <v>2448</v>
      </c>
      <c r="B68" s="243"/>
      <c r="C68" s="52">
        <v>44105</v>
      </c>
      <c r="D68" s="51"/>
      <c r="E68" s="51"/>
      <c r="F68" s="33"/>
      <c r="G68" s="33"/>
      <c r="H68" s="33"/>
      <c r="I68" s="33"/>
      <c r="J68" s="33"/>
      <c r="K68" s="33"/>
    </row>
    <row r="69" spans="1:11" s="6" customFormat="1" ht="11.45" customHeight="1">
      <c r="A69" s="41"/>
      <c r="B69" s="55" t="s">
        <v>2449</v>
      </c>
      <c r="C69" s="50">
        <v>44105</v>
      </c>
      <c r="D69" s="51"/>
      <c r="E69" s="51"/>
      <c r="F69" s="33"/>
      <c r="G69" s="33"/>
      <c r="H69" s="33"/>
      <c r="I69" s="33"/>
      <c r="J69" s="33"/>
      <c r="K69" s="33"/>
    </row>
    <row r="70" spans="1:11" s="6" customFormat="1" ht="11.45" customHeight="1">
      <c r="A70" s="243" t="s">
        <v>2447</v>
      </c>
      <c r="B70" s="243"/>
      <c r="C70" s="52">
        <v>44105</v>
      </c>
      <c r="D70" s="51"/>
      <c r="E70" s="51"/>
      <c r="F70" s="33"/>
      <c r="G70" s="33"/>
      <c r="H70" s="33"/>
      <c r="I70" s="33"/>
      <c r="J70" s="33"/>
      <c r="K70" s="33"/>
    </row>
    <row r="71" spans="1:11" s="6" customFormat="1" ht="11.45" customHeight="1">
      <c r="A71" s="41"/>
      <c r="B71" s="55" t="s">
        <v>2732</v>
      </c>
      <c r="C71" s="50">
        <v>44105</v>
      </c>
      <c r="D71" s="51"/>
      <c r="E71" s="51"/>
      <c r="F71" s="33"/>
      <c r="G71" s="33"/>
      <c r="H71" s="33"/>
      <c r="I71" s="33"/>
      <c r="J71" s="33"/>
      <c r="K71" s="33"/>
    </row>
    <row r="72" spans="1:11" s="6" customFormat="1" ht="11.45" customHeight="1">
      <c r="A72" s="165" t="s">
        <v>2677</v>
      </c>
      <c r="B72" s="54"/>
      <c r="C72" s="45">
        <v>44378</v>
      </c>
      <c r="D72" s="51"/>
      <c r="E72" s="51"/>
      <c r="F72" s="33"/>
      <c r="G72" s="33"/>
      <c r="H72" s="33"/>
      <c r="I72" s="33"/>
      <c r="J72" s="33"/>
      <c r="K72" s="33"/>
    </row>
    <row r="73" spans="1:11" s="6" customFormat="1" ht="11.45" customHeight="1">
      <c r="A73" s="133"/>
      <c r="B73" s="121" t="s">
        <v>2783</v>
      </c>
      <c r="C73" s="45"/>
      <c r="D73" s="51"/>
      <c r="E73" s="51"/>
      <c r="F73" s="33"/>
      <c r="G73" s="33"/>
      <c r="H73" s="33"/>
      <c r="I73" s="33"/>
      <c r="J73" s="33"/>
      <c r="K73" s="33"/>
    </row>
    <row r="74" spans="1:11" s="48" customFormat="1" ht="11.45" customHeight="1">
      <c r="A74" s="243" t="s">
        <v>1778</v>
      </c>
      <c r="B74" s="243"/>
      <c r="C74" s="52">
        <v>42826</v>
      </c>
      <c r="D74" s="46"/>
      <c r="E74" s="53"/>
      <c r="F74" s="133"/>
      <c r="G74" s="133"/>
      <c r="H74" s="133"/>
      <c r="I74" s="133"/>
      <c r="J74" s="133"/>
      <c r="K74" s="133"/>
    </row>
    <row r="75" spans="1:11" s="6" customFormat="1" ht="11.45" customHeight="1">
      <c r="A75" s="133"/>
      <c r="B75" s="54" t="s">
        <v>2133</v>
      </c>
      <c r="C75" s="45">
        <v>42826</v>
      </c>
      <c r="D75" s="51"/>
      <c r="E75" s="51"/>
      <c r="F75" s="33"/>
      <c r="G75" s="33"/>
      <c r="H75" s="33"/>
      <c r="I75" s="33"/>
      <c r="J75" s="33"/>
      <c r="K75" s="33"/>
    </row>
    <row r="76" spans="1:11" s="6" customFormat="1" ht="11.45" customHeight="1">
      <c r="A76" s="133"/>
      <c r="B76" s="54" t="s">
        <v>2127</v>
      </c>
      <c r="C76" s="45">
        <v>42826</v>
      </c>
      <c r="D76" s="51"/>
      <c r="E76" s="51"/>
      <c r="F76" s="33"/>
      <c r="G76" s="33"/>
      <c r="H76" s="33"/>
      <c r="I76" s="33"/>
      <c r="J76" s="33"/>
      <c r="K76" s="33"/>
    </row>
    <row r="77" spans="1:11" s="6" customFormat="1" ht="11.45" customHeight="1">
      <c r="A77" s="133"/>
      <c r="B77" s="54" t="s">
        <v>2132</v>
      </c>
      <c r="C77" s="45">
        <v>42826</v>
      </c>
      <c r="D77" s="51"/>
      <c r="E77" s="51"/>
      <c r="F77" s="33"/>
      <c r="G77" s="33"/>
      <c r="H77" s="33"/>
      <c r="I77" s="33"/>
      <c r="J77" s="33"/>
      <c r="K77" s="33"/>
    </row>
    <row r="78" spans="1:11" s="6" customFormat="1" ht="11.45" customHeight="1">
      <c r="A78" s="133"/>
      <c r="B78" s="54" t="s">
        <v>2130</v>
      </c>
      <c r="C78" s="45">
        <v>42826</v>
      </c>
      <c r="D78" s="51"/>
      <c r="E78" s="51"/>
      <c r="F78" s="33"/>
      <c r="G78" s="33"/>
      <c r="H78" s="33"/>
      <c r="I78" s="33"/>
      <c r="J78" s="33"/>
      <c r="K78" s="33"/>
    </row>
    <row r="79" spans="1:11" s="6" customFormat="1" ht="11.45" customHeight="1">
      <c r="A79" s="133"/>
      <c r="B79" s="54" t="s">
        <v>2131</v>
      </c>
      <c r="C79" s="45">
        <v>42826</v>
      </c>
      <c r="D79" s="51"/>
      <c r="E79" s="51"/>
      <c r="F79" s="33"/>
      <c r="G79" s="33"/>
      <c r="H79" s="33"/>
      <c r="I79" s="33"/>
      <c r="J79" s="33"/>
      <c r="K79" s="33"/>
    </row>
    <row r="80" spans="1:11" s="6" customFormat="1" ht="11.45" customHeight="1">
      <c r="A80" s="133"/>
      <c r="B80" s="32" t="s">
        <v>2208</v>
      </c>
      <c r="C80" s="45">
        <v>42826</v>
      </c>
      <c r="D80" s="45"/>
      <c r="E80" s="51"/>
      <c r="F80" s="33"/>
      <c r="G80" s="33"/>
      <c r="H80" s="33"/>
      <c r="I80" s="33"/>
      <c r="J80" s="33"/>
      <c r="K80" s="33"/>
    </row>
    <row r="81" spans="1:11" s="6" customFormat="1" ht="11.45" customHeight="1">
      <c r="A81" s="133"/>
      <c r="B81" s="32" t="s">
        <v>2123</v>
      </c>
      <c r="C81" s="45">
        <v>42826</v>
      </c>
      <c r="D81" s="45"/>
      <c r="E81" s="51"/>
      <c r="F81" s="33"/>
      <c r="G81" s="33"/>
      <c r="H81" s="33"/>
      <c r="I81" s="33"/>
      <c r="J81" s="33"/>
      <c r="K81" s="33"/>
    </row>
    <row r="82" spans="1:11" s="6" customFormat="1" ht="11.45" customHeight="1">
      <c r="A82" s="133"/>
      <c r="B82" s="32" t="s">
        <v>2124</v>
      </c>
      <c r="C82" s="45">
        <v>42826</v>
      </c>
      <c r="D82" s="45"/>
      <c r="E82" s="51"/>
      <c r="F82" s="33"/>
      <c r="G82" s="33"/>
      <c r="H82" s="33"/>
      <c r="I82" s="33"/>
      <c r="J82" s="33"/>
      <c r="K82" s="33"/>
    </row>
    <row r="83" spans="1:11" s="6" customFormat="1" ht="11.45" customHeight="1">
      <c r="A83" s="133"/>
      <c r="B83" s="54" t="s">
        <v>2126</v>
      </c>
      <c r="C83" s="45">
        <v>42826</v>
      </c>
      <c r="D83" s="51"/>
      <c r="E83" s="51"/>
      <c r="F83" s="33"/>
      <c r="G83" s="33"/>
      <c r="H83" s="33"/>
      <c r="I83" s="33"/>
      <c r="J83" s="33"/>
      <c r="K83" s="33"/>
    </row>
    <row r="84" spans="1:11" s="6" customFormat="1" ht="11.45" customHeight="1">
      <c r="A84" s="133"/>
      <c r="B84" s="54" t="s">
        <v>2128</v>
      </c>
      <c r="C84" s="45">
        <v>42826</v>
      </c>
      <c r="D84" s="51"/>
      <c r="E84" s="51"/>
      <c r="F84" s="33"/>
      <c r="G84" s="33"/>
      <c r="H84" s="33"/>
      <c r="I84" s="33"/>
      <c r="J84" s="33"/>
      <c r="K84" s="33"/>
    </row>
    <row r="85" spans="1:11" s="6" customFormat="1" ht="11.45" customHeight="1">
      <c r="A85" s="133"/>
      <c r="B85" s="54" t="s">
        <v>2129</v>
      </c>
      <c r="C85" s="45">
        <v>42826</v>
      </c>
      <c r="D85" s="51"/>
      <c r="E85" s="51"/>
      <c r="F85" s="33"/>
      <c r="G85" s="33"/>
      <c r="H85" s="33"/>
      <c r="I85" s="33"/>
      <c r="J85" s="33"/>
      <c r="K85" s="33"/>
    </row>
    <row r="86" spans="1:11" s="6" customFormat="1" ht="11.45" customHeight="1">
      <c r="A86" s="133"/>
      <c r="B86" s="32" t="s">
        <v>2156</v>
      </c>
      <c r="C86" s="45">
        <v>42826</v>
      </c>
      <c r="D86" s="45"/>
      <c r="E86" s="51"/>
      <c r="F86" s="33"/>
      <c r="G86" s="33"/>
      <c r="H86" s="33"/>
      <c r="I86" s="33"/>
      <c r="J86" s="33"/>
      <c r="K86" s="33"/>
    </row>
    <row r="87" spans="1:11" s="6" customFormat="1" ht="11.45" customHeight="1">
      <c r="A87" s="133"/>
      <c r="B87" s="32" t="s">
        <v>2157</v>
      </c>
      <c r="C87" s="45">
        <v>42826</v>
      </c>
      <c r="D87" s="45"/>
      <c r="E87" s="51"/>
      <c r="F87" s="33"/>
      <c r="G87" s="33"/>
      <c r="H87" s="33"/>
      <c r="I87" s="33"/>
      <c r="J87" s="33"/>
      <c r="K87" s="33"/>
    </row>
    <row r="88" spans="1:11" s="6" customFormat="1" ht="11.45" customHeight="1">
      <c r="A88" s="133"/>
      <c r="B88" s="54" t="s">
        <v>2158</v>
      </c>
      <c r="C88" s="45">
        <v>42826</v>
      </c>
      <c r="D88" s="51"/>
      <c r="E88" s="51"/>
      <c r="F88" s="33"/>
      <c r="G88" s="33"/>
      <c r="H88" s="33"/>
      <c r="I88" s="33"/>
      <c r="J88" s="33"/>
      <c r="K88" s="33"/>
    </row>
    <row r="89" spans="1:11" s="6" customFormat="1" ht="11.45" customHeight="1">
      <c r="A89" s="133"/>
      <c r="B89" s="54" t="s">
        <v>2159</v>
      </c>
      <c r="C89" s="45">
        <v>42826</v>
      </c>
      <c r="D89" s="51"/>
      <c r="E89" s="51"/>
      <c r="F89" s="33"/>
      <c r="G89" s="33"/>
      <c r="H89" s="33"/>
      <c r="I89" s="33"/>
      <c r="J89" s="33"/>
      <c r="K89" s="33"/>
    </row>
    <row r="90" spans="1:11" s="6" customFormat="1" ht="11.45" customHeight="1">
      <c r="A90" s="133"/>
      <c r="B90" s="54" t="s">
        <v>2125</v>
      </c>
      <c r="C90" s="45">
        <v>42826</v>
      </c>
      <c r="D90" s="51"/>
      <c r="E90" s="51"/>
      <c r="F90" s="33"/>
      <c r="G90" s="33"/>
      <c r="H90" s="33"/>
      <c r="I90" s="33"/>
      <c r="J90" s="33"/>
      <c r="K90" s="33"/>
    </row>
    <row r="91" spans="1:11" s="6" customFormat="1" ht="11.45" customHeight="1">
      <c r="A91" s="133"/>
      <c r="B91" s="54" t="s">
        <v>2160</v>
      </c>
      <c r="C91" s="45">
        <v>42826</v>
      </c>
      <c r="D91" s="51"/>
      <c r="E91" s="51"/>
      <c r="F91" s="33"/>
      <c r="G91" s="33"/>
      <c r="H91" s="33"/>
      <c r="I91" s="33"/>
      <c r="J91" s="33"/>
      <c r="K91" s="33"/>
    </row>
    <row r="92" spans="1:11" s="6" customFormat="1" ht="11.45" customHeight="1">
      <c r="A92" s="133"/>
      <c r="B92" s="54" t="s">
        <v>2134</v>
      </c>
      <c r="C92" s="45">
        <v>42826</v>
      </c>
      <c r="D92" s="51"/>
      <c r="E92" s="51"/>
      <c r="F92" s="33"/>
      <c r="G92" s="33"/>
      <c r="H92" s="33"/>
      <c r="I92" s="33"/>
      <c r="J92" s="33"/>
      <c r="K92" s="33"/>
    </row>
    <row r="93" spans="1:11" s="6" customFormat="1" ht="11.45" customHeight="1">
      <c r="A93" s="133"/>
      <c r="B93" s="54" t="s">
        <v>2135</v>
      </c>
      <c r="C93" s="45">
        <v>42826</v>
      </c>
      <c r="D93" s="51"/>
      <c r="E93" s="51"/>
      <c r="F93" s="33"/>
      <c r="G93" s="33"/>
      <c r="H93" s="33"/>
      <c r="I93" s="33"/>
      <c r="J93" s="33"/>
      <c r="K93" s="33"/>
    </row>
    <row r="94" spans="1:11" s="6" customFormat="1" ht="11.45" customHeight="1">
      <c r="A94" s="133"/>
      <c r="B94" s="54" t="s">
        <v>2136</v>
      </c>
      <c r="C94" s="45">
        <v>42826</v>
      </c>
      <c r="D94" s="51"/>
      <c r="E94" s="51"/>
      <c r="F94" s="33"/>
      <c r="G94" s="33"/>
      <c r="H94" s="33"/>
      <c r="I94" s="33"/>
      <c r="J94" s="33"/>
      <c r="K94" s="33"/>
    </row>
    <row r="95" spans="1:11" s="6" customFormat="1" ht="11.45" customHeight="1">
      <c r="A95" s="133"/>
      <c r="B95" s="54" t="s">
        <v>2161</v>
      </c>
      <c r="C95" s="45">
        <v>42826</v>
      </c>
      <c r="D95" s="51"/>
      <c r="E95" s="51"/>
      <c r="F95" s="33"/>
      <c r="G95" s="33"/>
      <c r="H95" s="33"/>
      <c r="I95" s="33"/>
      <c r="J95" s="33"/>
      <c r="K95" s="33"/>
    </row>
    <row r="96" spans="1:11" s="6" customFormat="1" ht="11.45" customHeight="1">
      <c r="A96" s="133"/>
      <c r="B96" s="54" t="s">
        <v>2162</v>
      </c>
      <c r="C96" s="45">
        <v>42826</v>
      </c>
      <c r="D96" s="51"/>
      <c r="E96" s="51"/>
      <c r="F96" s="33"/>
      <c r="G96" s="33"/>
      <c r="H96" s="33"/>
      <c r="I96" s="33"/>
      <c r="J96" s="33"/>
      <c r="K96" s="33"/>
    </row>
    <row r="97" spans="1:11" s="6" customFormat="1" ht="11.45" customHeight="1">
      <c r="A97" s="133"/>
      <c r="B97" s="54" t="s">
        <v>2163</v>
      </c>
      <c r="C97" s="45">
        <v>42826</v>
      </c>
      <c r="D97" s="51"/>
      <c r="E97" s="51"/>
      <c r="F97" s="33"/>
      <c r="G97" s="33"/>
      <c r="H97" s="33"/>
      <c r="I97" s="33"/>
      <c r="J97" s="33"/>
      <c r="K97" s="33"/>
    </row>
    <row r="98" spans="1:11" s="6" customFormat="1" ht="11.45" customHeight="1">
      <c r="A98" s="133"/>
      <c r="B98" s="54" t="s">
        <v>2164</v>
      </c>
      <c r="C98" s="45">
        <v>42826</v>
      </c>
      <c r="D98" s="51"/>
      <c r="E98" s="51"/>
      <c r="F98" s="33"/>
      <c r="G98" s="33"/>
      <c r="H98" s="33"/>
      <c r="I98" s="33"/>
      <c r="J98" s="33"/>
      <c r="K98" s="33"/>
    </row>
    <row r="99" spans="1:11" s="6" customFormat="1" ht="11.45" customHeight="1">
      <c r="A99" s="133"/>
      <c r="B99" s="54" t="s">
        <v>2165</v>
      </c>
      <c r="C99" s="45">
        <v>42826</v>
      </c>
      <c r="D99" s="51"/>
      <c r="E99" s="51"/>
      <c r="F99" s="33"/>
      <c r="G99" s="33"/>
      <c r="H99" s="33"/>
      <c r="I99" s="33"/>
      <c r="J99" s="33"/>
      <c r="K99" s="33"/>
    </row>
    <row r="100" spans="1:11" s="6" customFormat="1" ht="11.45" customHeight="1">
      <c r="A100" s="133"/>
      <c r="B100" s="54" t="s">
        <v>2166</v>
      </c>
      <c r="C100" s="45">
        <v>42826</v>
      </c>
      <c r="D100" s="51"/>
      <c r="E100" s="51"/>
      <c r="F100" s="33"/>
      <c r="G100" s="33"/>
      <c r="H100" s="33"/>
      <c r="I100" s="33"/>
      <c r="J100" s="33"/>
      <c r="K100" s="33"/>
    </row>
    <row r="101" spans="1:11" s="6" customFormat="1" ht="11.45" customHeight="1">
      <c r="A101" s="133"/>
      <c r="B101" s="54" t="s">
        <v>2733</v>
      </c>
      <c r="C101" s="45">
        <v>44105</v>
      </c>
      <c r="D101" s="51"/>
      <c r="E101" s="51"/>
      <c r="F101" s="33"/>
      <c r="G101" s="33"/>
      <c r="H101" s="33"/>
      <c r="I101" s="33"/>
      <c r="J101" s="33"/>
      <c r="K101" s="33"/>
    </row>
    <row r="102" spans="1:11" s="6" customFormat="1" ht="11.45" customHeight="1">
      <c r="A102" s="133"/>
      <c r="B102" s="54" t="s">
        <v>2734</v>
      </c>
      <c r="C102" s="45">
        <v>44105</v>
      </c>
      <c r="D102" s="51"/>
      <c r="E102" s="51"/>
      <c r="F102" s="33"/>
      <c r="G102" s="33"/>
      <c r="H102" s="33"/>
      <c r="I102" s="33"/>
      <c r="J102" s="33"/>
      <c r="K102" s="33"/>
    </row>
    <row r="103" spans="1:11" s="6" customFormat="1" ht="11.45" customHeight="1">
      <c r="A103" s="133"/>
      <c r="B103" s="54" t="s">
        <v>2735</v>
      </c>
      <c r="C103" s="45">
        <v>42826</v>
      </c>
      <c r="D103" s="51"/>
      <c r="E103" s="51"/>
      <c r="F103" s="33"/>
      <c r="G103" s="33"/>
      <c r="H103" s="33"/>
      <c r="I103" s="33"/>
      <c r="J103" s="33"/>
      <c r="K103" s="33"/>
    </row>
    <row r="104" spans="1:11" s="6" customFormat="1" ht="11.45" customHeight="1">
      <c r="A104" s="41"/>
      <c r="B104" s="55" t="s">
        <v>2736</v>
      </c>
      <c r="C104" s="50">
        <v>42826</v>
      </c>
      <c r="D104" s="51"/>
      <c r="E104" s="51"/>
      <c r="F104" s="33"/>
      <c r="G104" s="33"/>
      <c r="H104" s="33"/>
      <c r="I104" s="33"/>
      <c r="J104" s="33"/>
      <c r="K104" s="33"/>
    </row>
    <row r="105" spans="1:11" s="48" customFormat="1" ht="11.45" customHeight="1">
      <c r="A105" s="242" t="s">
        <v>1597</v>
      </c>
      <c r="B105" s="242"/>
      <c r="C105" s="52">
        <v>42826</v>
      </c>
      <c r="D105" s="46"/>
      <c r="E105" s="53"/>
      <c r="F105" s="133"/>
      <c r="G105" s="133"/>
      <c r="H105" s="133"/>
      <c r="I105" s="133"/>
      <c r="J105" s="133"/>
      <c r="K105" s="133"/>
    </row>
    <row r="106" spans="1:11" s="6" customFormat="1" ht="11.45" customHeight="1">
      <c r="A106" s="49"/>
      <c r="B106" s="55" t="s">
        <v>2737</v>
      </c>
      <c r="C106" s="50">
        <v>42826</v>
      </c>
      <c r="D106" s="51"/>
      <c r="E106" s="51"/>
      <c r="F106" s="33"/>
      <c r="G106" s="33"/>
      <c r="H106" s="33"/>
      <c r="I106" s="33"/>
      <c r="J106" s="33"/>
      <c r="K106" s="33"/>
    </row>
    <row r="107" spans="1:11" s="6" customFormat="1" ht="11.45" customHeight="1">
      <c r="A107" s="240" t="s">
        <v>1806</v>
      </c>
      <c r="B107" s="240"/>
      <c r="C107" s="52">
        <v>42917</v>
      </c>
      <c r="D107" s="45"/>
      <c r="E107" s="51"/>
      <c r="F107" s="33"/>
      <c r="G107" s="33"/>
      <c r="H107" s="33"/>
      <c r="I107" s="33"/>
      <c r="J107" s="33"/>
      <c r="K107" s="33"/>
    </row>
    <row r="108" spans="1:11" s="6" customFormat="1" ht="11.45" customHeight="1">
      <c r="A108" s="133"/>
      <c r="B108" s="32" t="s">
        <v>2137</v>
      </c>
      <c r="C108" s="45">
        <v>42917</v>
      </c>
      <c r="D108" s="45"/>
      <c r="E108" s="51"/>
      <c r="F108" s="33"/>
      <c r="G108" s="33"/>
      <c r="H108" s="33"/>
      <c r="I108" s="33"/>
      <c r="J108" s="33"/>
      <c r="K108" s="33"/>
    </row>
    <row r="109" spans="1:11" s="6" customFormat="1" ht="11.45" customHeight="1">
      <c r="A109" s="41"/>
      <c r="B109" s="35" t="s">
        <v>1817</v>
      </c>
      <c r="C109" s="50">
        <v>42917</v>
      </c>
      <c r="D109" s="45"/>
      <c r="E109" s="51"/>
      <c r="F109" s="33"/>
      <c r="G109" s="33"/>
      <c r="H109" s="33"/>
      <c r="I109" s="33"/>
      <c r="J109" s="33"/>
      <c r="K109" s="33"/>
    </row>
    <row r="110" spans="1:11" s="6" customFormat="1" ht="11.45" customHeight="1">
      <c r="A110" s="241" t="s">
        <v>1823</v>
      </c>
      <c r="B110" s="241"/>
      <c r="C110" s="45">
        <v>43009</v>
      </c>
      <c r="D110" s="51"/>
      <c r="E110" s="51"/>
      <c r="F110" s="33"/>
      <c r="G110" s="33"/>
      <c r="H110" s="33"/>
      <c r="I110" s="33"/>
      <c r="J110" s="33"/>
      <c r="K110" s="33"/>
    </row>
    <row r="111" spans="1:11" s="6" customFormat="1" ht="11.45" customHeight="1">
      <c r="A111" s="41"/>
      <c r="B111" s="55" t="s">
        <v>1839</v>
      </c>
      <c r="C111" s="50">
        <v>43009</v>
      </c>
      <c r="D111" s="51"/>
      <c r="E111" s="51"/>
      <c r="F111" s="33"/>
      <c r="G111" s="33"/>
      <c r="H111" s="33"/>
      <c r="I111" s="33"/>
      <c r="J111" s="33"/>
      <c r="K111" s="33"/>
    </row>
    <row r="112" spans="1:11" s="6" customFormat="1" ht="11.45" customHeight="1">
      <c r="A112" s="240" t="s">
        <v>1752</v>
      </c>
      <c r="B112" s="240"/>
      <c r="C112" s="45">
        <v>42826</v>
      </c>
      <c r="D112" s="51"/>
      <c r="E112" s="51"/>
      <c r="F112" s="33"/>
      <c r="G112" s="33"/>
      <c r="H112" s="33"/>
      <c r="I112" s="33"/>
      <c r="J112" s="33"/>
      <c r="K112" s="33"/>
    </row>
    <row r="113" spans="1:11" s="6" customFormat="1" ht="11.45" customHeight="1">
      <c r="A113" s="41"/>
      <c r="B113" s="55" t="s">
        <v>2138</v>
      </c>
      <c r="C113" s="50">
        <v>42826</v>
      </c>
      <c r="D113" s="51"/>
      <c r="E113" s="51"/>
      <c r="F113" s="33"/>
      <c r="G113" s="33"/>
      <c r="H113" s="33"/>
      <c r="I113" s="33"/>
      <c r="J113" s="33"/>
      <c r="K113" s="33"/>
    </row>
    <row r="114" spans="1:11" s="6" customFormat="1" ht="11.45" customHeight="1">
      <c r="A114" s="165" t="s">
        <v>2082</v>
      </c>
      <c r="B114" s="54"/>
      <c r="C114" s="45">
        <v>43466</v>
      </c>
      <c r="D114" s="51"/>
      <c r="E114" s="51"/>
      <c r="F114" s="33"/>
      <c r="G114" s="33"/>
      <c r="H114" s="33"/>
      <c r="I114" s="33"/>
      <c r="J114" s="33"/>
      <c r="K114" s="33"/>
    </row>
    <row r="115" spans="1:11" s="6" customFormat="1" ht="11.45" customHeight="1">
      <c r="A115" s="133"/>
      <c r="B115" s="54" t="s">
        <v>2185</v>
      </c>
      <c r="C115" s="45">
        <v>43466</v>
      </c>
      <c r="D115" s="51"/>
      <c r="E115" s="51"/>
      <c r="F115" s="33"/>
      <c r="G115" s="33"/>
      <c r="H115" s="33"/>
      <c r="I115" s="33"/>
      <c r="J115" s="33"/>
      <c r="K115" s="33"/>
    </row>
    <row r="116" spans="1:11" s="6" customFormat="1" ht="11.45" customHeight="1">
      <c r="A116" s="133"/>
      <c r="B116" s="54" t="s">
        <v>2092</v>
      </c>
      <c r="C116" s="45">
        <v>43466</v>
      </c>
      <c r="D116" s="51"/>
      <c r="E116" s="51"/>
      <c r="F116" s="33"/>
      <c r="G116" s="33"/>
      <c r="H116" s="33"/>
      <c r="I116" s="33"/>
      <c r="J116" s="33"/>
      <c r="K116" s="33"/>
    </row>
    <row r="117" spans="1:11" s="6" customFormat="1" ht="11.45" customHeight="1">
      <c r="A117" s="41"/>
      <c r="B117" s="55" t="s">
        <v>2186</v>
      </c>
      <c r="C117" s="50">
        <v>43466</v>
      </c>
      <c r="D117" s="51"/>
      <c r="E117" s="51"/>
      <c r="F117" s="33"/>
      <c r="G117" s="33"/>
      <c r="H117" s="33"/>
      <c r="I117" s="33"/>
      <c r="J117" s="33"/>
      <c r="K117" s="33"/>
    </row>
    <row r="118" spans="1:11" s="6" customFormat="1" ht="11.45" customHeight="1">
      <c r="A118" s="165" t="s">
        <v>2429</v>
      </c>
      <c r="B118" s="54"/>
      <c r="C118" s="45">
        <v>44013</v>
      </c>
      <c r="D118" s="51"/>
      <c r="E118" s="51"/>
      <c r="F118" s="33"/>
      <c r="G118" s="33"/>
      <c r="H118" s="33"/>
      <c r="I118" s="33"/>
      <c r="J118" s="33"/>
      <c r="K118" s="33"/>
    </row>
    <row r="119" spans="1:11" s="6" customFormat="1" ht="11.45" customHeight="1">
      <c r="A119" s="133"/>
      <c r="B119" s="54" t="s">
        <v>2738</v>
      </c>
      <c r="C119" s="45">
        <v>44013</v>
      </c>
      <c r="D119" s="51"/>
      <c r="E119" s="51"/>
      <c r="F119" s="33"/>
      <c r="G119" s="33"/>
      <c r="H119" s="33"/>
      <c r="I119" s="33"/>
      <c r="J119" s="33"/>
      <c r="K119" s="33"/>
    </row>
    <row r="120" spans="1:11" s="6" customFormat="1" ht="11.45" customHeight="1">
      <c r="A120" s="240" t="s">
        <v>2096</v>
      </c>
      <c r="B120" s="240"/>
      <c r="C120" s="52">
        <v>43466</v>
      </c>
      <c r="D120" s="51"/>
      <c r="E120" s="51"/>
      <c r="F120" s="33"/>
      <c r="G120" s="33"/>
      <c r="H120" s="33"/>
      <c r="I120" s="33"/>
      <c r="J120" s="33"/>
      <c r="K120" s="33"/>
    </row>
    <row r="121" spans="1:11" s="6" customFormat="1" ht="11.45" customHeight="1">
      <c r="A121" s="41"/>
      <c r="B121" s="55" t="s">
        <v>2093</v>
      </c>
      <c r="C121" s="50">
        <v>43466</v>
      </c>
      <c r="D121" s="51"/>
      <c r="E121" s="51"/>
      <c r="F121" s="33"/>
      <c r="G121" s="33"/>
      <c r="H121" s="33"/>
      <c r="I121" s="33"/>
      <c r="J121" s="33"/>
      <c r="K121" s="33"/>
    </row>
    <row r="122" spans="1:11" s="6" customFormat="1" ht="11.45" customHeight="1">
      <c r="A122" s="165" t="s">
        <v>2856</v>
      </c>
      <c r="B122" s="54"/>
      <c r="C122" s="45">
        <v>44835</v>
      </c>
      <c r="D122" s="51"/>
      <c r="E122" s="51"/>
      <c r="F122" s="33"/>
      <c r="G122" s="33"/>
      <c r="H122" s="33"/>
      <c r="I122" s="33"/>
      <c r="J122" s="33"/>
      <c r="K122" s="33"/>
    </row>
    <row r="123" spans="1:11" s="6" customFormat="1" ht="11.45" customHeight="1">
      <c r="A123" s="148"/>
      <c r="B123" s="54" t="s">
        <v>2858</v>
      </c>
      <c r="C123" s="45">
        <v>44835</v>
      </c>
      <c r="D123" s="51"/>
      <c r="E123" s="51"/>
      <c r="F123" s="33"/>
      <c r="G123" s="33"/>
      <c r="H123" s="33"/>
      <c r="I123" s="33"/>
      <c r="J123" s="33"/>
      <c r="K123" s="33"/>
    </row>
    <row r="124" spans="1:11" s="6" customFormat="1" ht="11.45" customHeight="1">
      <c r="A124" s="148"/>
      <c r="B124" s="54" t="s">
        <v>2859</v>
      </c>
      <c r="C124" s="45">
        <v>44835</v>
      </c>
      <c r="D124" s="51"/>
      <c r="E124" s="51"/>
      <c r="F124" s="33"/>
      <c r="G124" s="33"/>
      <c r="H124" s="33"/>
      <c r="I124" s="33"/>
      <c r="J124" s="33"/>
      <c r="K124" s="33"/>
    </row>
    <row r="125" spans="1:11" s="48" customFormat="1" ht="11.45" customHeight="1">
      <c r="A125" s="244" t="s">
        <v>1890</v>
      </c>
      <c r="B125" s="244"/>
      <c r="C125" s="52">
        <v>43009</v>
      </c>
      <c r="D125" s="53"/>
      <c r="E125" s="53"/>
      <c r="F125" s="133"/>
      <c r="G125" s="133"/>
      <c r="H125" s="133"/>
      <c r="I125" s="133"/>
      <c r="J125" s="133"/>
      <c r="K125" s="133"/>
    </row>
    <row r="126" spans="1:11" s="6" customFormat="1" ht="11.45" customHeight="1">
      <c r="A126" s="33"/>
      <c r="B126" s="33" t="s">
        <v>1846</v>
      </c>
      <c r="C126" s="45">
        <v>43009</v>
      </c>
      <c r="D126" s="51"/>
      <c r="E126" s="51"/>
      <c r="F126" s="33"/>
      <c r="G126" s="33"/>
      <c r="H126" s="33"/>
      <c r="I126" s="33"/>
      <c r="J126" s="33"/>
      <c r="K126" s="33"/>
    </row>
    <row r="127" spans="1:11" s="6" customFormat="1" ht="11.45" customHeight="1">
      <c r="A127" s="33"/>
      <c r="B127" s="33" t="s">
        <v>1847</v>
      </c>
      <c r="C127" s="45">
        <v>43009</v>
      </c>
      <c r="D127" s="51"/>
      <c r="E127" s="51"/>
      <c r="F127" s="33"/>
      <c r="G127" s="33"/>
      <c r="H127" s="33"/>
      <c r="I127" s="33"/>
      <c r="J127" s="33"/>
      <c r="K127" s="33"/>
    </row>
    <row r="128" spans="1:11" s="6" customFormat="1" ht="11.45" customHeight="1">
      <c r="A128" s="33"/>
      <c r="B128" s="33" t="s">
        <v>1848</v>
      </c>
      <c r="C128" s="45">
        <v>43009</v>
      </c>
      <c r="D128" s="51"/>
      <c r="E128" s="51"/>
      <c r="F128" s="33"/>
      <c r="G128" s="33"/>
      <c r="H128" s="33"/>
      <c r="I128" s="33"/>
      <c r="J128" s="33"/>
      <c r="K128" s="33"/>
    </row>
    <row r="129" spans="1:11" s="6" customFormat="1" ht="11.45" customHeight="1">
      <c r="A129" s="33"/>
      <c r="B129" s="33" t="s">
        <v>1849</v>
      </c>
      <c r="C129" s="45">
        <v>43009</v>
      </c>
      <c r="D129" s="51"/>
      <c r="E129" s="51"/>
      <c r="F129" s="33"/>
      <c r="G129" s="33"/>
      <c r="H129" s="33"/>
      <c r="I129" s="33"/>
      <c r="J129" s="33"/>
      <c r="K129" s="33"/>
    </row>
    <row r="130" spans="1:11" s="6" customFormat="1" ht="11.45" customHeight="1">
      <c r="A130" s="33"/>
      <c r="B130" s="33" t="s">
        <v>1850</v>
      </c>
      <c r="C130" s="45">
        <v>43009</v>
      </c>
      <c r="D130" s="51"/>
      <c r="E130" s="51"/>
      <c r="F130" s="33"/>
      <c r="G130" s="33"/>
      <c r="H130" s="33"/>
      <c r="I130" s="33"/>
      <c r="J130" s="33"/>
      <c r="K130" s="33"/>
    </row>
    <row r="131" spans="1:11" s="6" customFormat="1" ht="11.45" customHeight="1">
      <c r="A131" s="33"/>
      <c r="B131" s="33" t="s">
        <v>1851</v>
      </c>
      <c r="C131" s="45">
        <v>43009</v>
      </c>
      <c r="D131" s="51"/>
      <c r="E131" s="51"/>
      <c r="F131" s="33"/>
      <c r="G131" s="33"/>
      <c r="H131" s="33"/>
      <c r="I131" s="33"/>
      <c r="J131" s="33"/>
      <c r="K131" s="33"/>
    </row>
    <row r="132" spans="1:11" s="6" customFormat="1" ht="11.45" customHeight="1">
      <c r="A132" s="49"/>
      <c r="B132" s="90" t="s">
        <v>1856</v>
      </c>
      <c r="C132" s="50"/>
      <c r="D132" s="51"/>
      <c r="E132" s="51"/>
      <c r="F132" s="33"/>
      <c r="G132" s="33"/>
      <c r="H132" s="33"/>
      <c r="I132" s="33"/>
      <c r="J132" s="33"/>
      <c r="K132" s="33"/>
    </row>
    <row r="133" spans="1:11" s="6" customFormat="1" ht="11.45" customHeight="1">
      <c r="A133" s="244" t="s">
        <v>2451</v>
      </c>
      <c r="B133" s="244"/>
      <c r="C133" s="52">
        <v>44197</v>
      </c>
      <c r="D133" s="51"/>
      <c r="E133" s="51"/>
      <c r="F133" s="33"/>
      <c r="G133" s="33"/>
      <c r="H133" s="33"/>
      <c r="I133" s="33"/>
      <c r="J133" s="33"/>
      <c r="K133" s="33"/>
    </row>
    <row r="134" spans="1:11" s="6" customFormat="1" ht="11.45" customHeight="1">
      <c r="A134" s="33"/>
      <c r="B134" s="33" t="s">
        <v>2479</v>
      </c>
      <c r="C134" s="45">
        <v>44197</v>
      </c>
      <c r="D134" s="51"/>
      <c r="E134" s="51"/>
      <c r="F134" s="33"/>
      <c r="G134" s="33"/>
      <c r="H134" s="33"/>
      <c r="I134" s="33"/>
      <c r="J134" s="33"/>
      <c r="K134" s="33"/>
    </row>
    <row r="135" spans="1:11" s="6" customFormat="1" ht="11.45" customHeight="1">
      <c r="A135" s="33"/>
      <c r="B135" s="33" t="s">
        <v>2811</v>
      </c>
      <c r="C135" s="45">
        <v>44743</v>
      </c>
      <c r="D135" s="51"/>
      <c r="E135" s="51"/>
      <c r="F135" s="33"/>
      <c r="G135" s="33"/>
      <c r="H135" s="33"/>
      <c r="I135" s="33"/>
      <c r="J135" s="33"/>
      <c r="K135" s="33"/>
    </row>
    <row r="136" spans="1:11" s="6" customFormat="1" ht="11.45" customHeight="1">
      <c r="A136" s="33"/>
      <c r="B136" s="33" t="s">
        <v>2812</v>
      </c>
      <c r="C136" s="45">
        <v>44743</v>
      </c>
      <c r="D136" s="51"/>
      <c r="E136" s="51"/>
      <c r="F136" s="33"/>
      <c r="G136" s="33"/>
      <c r="H136" s="33"/>
      <c r="I136" s="33"/>
      <c r="J136" s="33"/>
      <c r="K136" s="33"/>
    </row>
    <row r="137" spans="1:11" s="6" customFormat="1" ht="11.45" customHeight="1">
      <c r="A137" s="33"/>
      <c r="B137" s="33" t="s">
        <v>2813</v>
      </c>
      <c r="C137" s="45">
        <v>44743</v>
      </c>
      <c r="D137" s="51"/>
      <c r="E137" s="51"/>
      <c r="F137" s="33"/>
      <c r="G137" s="33"/>
      <c r="H137" s="33"/>
      <c r="I137" s="33"/>
      <c r="J137" s="33"/>
      <c r="K137" s="33"/>
    </row>
    <row r="138" spans="1:11" s="6" customFormat="1" ht="11.45" customHeight="1">
      <c r="A138" s="33"/>
      <c r="B138" s="33" t="s">
        <v>2480</v>
      </c>
      <c r="C138" s="45">
        <v>44197</v>
      </c>
      <c r="D138" s="51"/>
      <c r="E138" s="51"/>
      <c r="F138" s="33"/>
      <c r="G138" s="33"/>
      <c r="H138" s="33"/>
      <c r="I138" s="33"/>
      <c r="J138" s="33"/>
      <c r="K138" s="33"/>
    </row>
    <row r="139" spans="1:11" s="6" customFormat="1" ht="11.45" customHeight="1">
      <c r="A139" s="49"/>
      <c r="B139" s="49" t="s">
        <v>2772</v>
      </c>
      <c r="C139" s="50">
        <v>44562</v>
      </c>
      <c r="D139" s="51"/>
      <c r="E139" s="51"/>
      <c r="F139" s="33"/>
      <c r="G139" s="33"/>
      <c r="H139" s="33"/>
      <c r="I139" s="33"/>
      <c r="J139" s="33"/>
      <c r="K139" s="33"/>
    </row>
    <row r="140" spans="1:11" s="6" customFormat="1" ht="11.45" customHeight="1">
      <c r="A140" s="243" t="s">
        <v>2455</v>
      </c>
      <c r="B140" s="243"/>
      <c r="C140" s="52">
        <v>44197</v>
      </c>
      <c r="D140" s="45"/>
      <c r="E140" s="51"/>
      <c r="F140" s="33"/>
      <c r="G140" s="33"/>
      <c r="H140" s="33"/>
      <c r="I140" s="33"/>
      <c r="J140" s="33"/>
      <c r="K140" s="33"/>
    </row>
    <row r="141" spans="1:11" s="6" customFormat="1" ht="11.45" customHeight="1">
      <c r="A141" s="33"/>
      <c r="B141" s="88" t="s">
        <v>2512</v>
      </c>
      <c r="C141" s="50">
        <v>44197</v>
      </c>
      <c r="D141" s="45"/>
      <c r="E141" s="51"/>
      <c r="F141" s="33"/>
      <c r="G141" s="33"/>
      <c r="H141" s="33"/>
      <c r="I141" s="33"/>
      <c r="J141" s="33"/>
      <c r="K141" s="33"/>
    </row>
    <row r="142" spans="1:11" s="6" customFormat="1" ht="11.45" customHeight="1">
      <c r="A142" s="243" t="s">
        <v>2347</v>
      </c>
      <c r="B142" s="243"/>
      <c r="C142" s="45">
        <v>43831</v>
      </c>
      <c r="D142" s="45"/>
      <c r="E142" s="51"/>
      <c r="F142" s="33"/>
      <c r="G142" s="33"/>
      <c r="H142" s="33"/>
      <c r="I142" s="33"/>
      <c r="J142" s="33"/>
      <c r="K142" s="33"/>
    </row>
    <row r="143" spans="1:11" s="6" customFormat="1" ht="11.45" customHeight="1">
      <c r="A143" s="33"/>
      <c r="B143" s="88" t="s">
        <v>2513</v>
      </c>
      <c r="C143" s="45">
        <v>44197</v>
      </c>
      <c r="D143" s="45"/>
      <c r="E143" s="51"/>
      <c r="F143" s="33"/>
      <c r="G143" s="33"/>
      <c r="H143" s="33"/>
      <c r="I143" s="33"/>
      <c r="J143" s="33"/>
      <c r="K143" s="33"/>
    </row>
    <row r="144" spans="1:11" s="6" customFormat="1" ht="11.45" customHeight="1">
      <c r="A144" s="243" t="s">
        <v>2453</v>
      </c>
      <c r="B144" s="243"/>
      <c r="C144" s="52">
        <v>44197</v>
      </c>
      <c r="D144" s="45"/>
      <c r="E144" s="51"/>
      <c r="F144" s="33"/>
      <c r="G144" s="33"/>
      <c r="H144" s="33"/>
      <c r="I144" s="33"/>
      <c r="J144" s="33"/>
      <c r="K144" s="33"/>
    </row>
    <row r="145" spans="1:11" s="6" customFormat="1" ht="11.45" customHeight="1">
      <c r="A145" s="33"/>
      <c r="B145" s="88" t="s">
        <v>2514</v>
      </c>
      <c r="C145" s="45">
        <v>44197</v>
      </c>
      <c r="D145" s="45"/>
      <c r="E145" s="51"/>
      <c r="F145" s="33"/>
      <c r="G145" s="33"/>
      <c r="H145" s="33"/>
      <c r="I145" s="33"/>
      <c r="J145" s="33"/>
      <c r="K145" s="33"/>
    </row>
    <row r="146" spans="1:11" s="6" customFormat="1" ht="11.45" customHeight="1">
      <c r="A146" s="243" t="s">
        <v>1808</v>
      </c>
      <c r="B146" s="243"/>
      <c r="C146" s="52">
        <v>43282</v>
      </c>
      <c r="D146" s="45"/>
      <c r="E146" s="51"/>
      <c r="F146" s="33"/>
      <c r="G146" s="33"/>
      <c r="H146" s="33"/>
      <c r="I146" s="33"/>
      <c r="J146" s="33"/>
      <c r="K146" s="33"/>
    </row>
    <row r="147" spans="1:11" s="6" customFormat="1" ht="11.45" customHeight="1">
      <c r="A147" s="49"/>
      <c r="B147" s="66" t="s">
        <v>1818</v>
      </c>
      <c r="C147" s="50">
        <v>43282</v>
      </c>
      <c r="D147" s="45"/>
      <c r="E147" s="51"/>
      <c r="F147" s="33"/>
      <c r="G147" s="33"/>
      <c r="H147" s="33"/>
      <c r="I147" s="33"/>
      <c r="J147" s="33"/>
      <c r="K147" s="33"/>
    </row>
    <row r="148" spans="1:11" s="6" customFormat="1" ht="11.45" customHeight="1">
      <c r="A148" s="240" t="s">
        <v>1770</v>
      </c>
      <c r="B148" s="240"/>
      <c r="C148" s="45">
        <v>43282</v>
      </c>
      <c r="D148" s="51"/>
      <c r="E148" s="51"/>
      <c r="F148" s="33"/>
      <c r="G148" s="33"/>
      <c r="H148" s="33"/>
      <c r="I148" s="33"/>
      <c r="J148" s="33"/>
      <c r="K148" s="33"/>
    </row>
    <row r="149" spans="1:11" s="6" customFormat="1" ht="11.45" customHeight="1">
      <c r="A149" s="41"/>
      <c r="B149" s="55" t="s">
        <v>2139</v>
      </c>
      <c r="C149" s="50">
        <v>43282</v>
      </c>
      <c r="D149" s="51"/>
      <c r="E149" s="51"/>
      <c r="F149" s="33"/>
      <c r="G149" s="33"/>
      <c r="H149" s="33"/>
      <c r="I149" s="33"/>
      <c r="J149" s="33"/>
      <c r="K149" s="33"/>
    </row>
    <row r="150" spans="1:11" s="6" customFormat="1" ht="11.45" customHeight="1">
      <c r="A150" s="240" t="s">
        <v>1825</v>
      </c>
      <c r="B150" s="240"/>
      <c r="C150" s="45">
        <v>43282</v>
      </c>
      <c r="D150" s="45"/>
      <c r="E150" s="51"/>
      <c r="F150" s="33"/>
      <c r="G150" s="33"/>
      <c r="H150" s="33"/>
      <c r="I150" s="33"/>
      <c r="J150" s="33"/>
      <c r="K150" s="33"/>
    </row>
    <row r="151" spans="1:11" s="6" customFormat="1" ht="11.45" customHeight="1">
      <c r="A151" s="49"/>
      <c r="B151" s="35" t="s">
        <v>2140</v>
      </c>
      <c r="C151" s="50">
        <v>43282</v>
      </c>
      <c r="D151" s="45"/>
      <c r="E151" s="51"/>
      <c r="F151" s="33"/>
      <c r="G151" s="33"/>
      <c r="H151" s="33"/>
      <c r="I151" s="33"/>
      <c r="J151" s="33"/>
      <c r="K151" s="33"/>
    </row>
    <row r="152" spans="1:11" s="6" customFormat="1" ht="11.45" customHeight="1">
      <c r="A152" s="240" t="s">
        <v>1858</v>
      </c>
      <c r="B152" s="240"/>
      <c r="C152" s="52">
        <v>43282</v>
      </c>
      <c r="D152" s="45"/>
      <c r="E152" s="51"/>
      <c r="F152" s="33"/>
      <c r="G152" s="33"/>
      <c r="H152" s="33"/>
      <c r="I152" s="33"/>
      <c r="J152" s="33"/>
      <c r="K152" s="33"/>
    </row>
    <row r="153" spans="1:11" s="6" customFormat="1" ht="11.45" customHeight="1">
      <c r="A153" s="41"/>
      <c r="B153" s="55" t="s">
        <v>1891</v>
      </c>
      <c r="C153" s="50">
        <v>43282</v>
      </c>
      <c r="D153" s="45"/>
      <c r="E153" s="51"/>
      <c r="F153" s="33"/>
      <c r="G153" s="33"/>
      <c r="H153" s="33"/>
      <c r="I153" s="33"/>
      <c r="J153" s="33"/>
      <c r="K153" s="33"/>
    </row>
    <row r="154" spans="1:11" s="6" customFormat="1" ht="11.45" customHeight="1">
      <c r="A154" s="165" t="s">
        <v>2404</v>
      </c>
      <c r="B154" s="54"/>
      <c r="C154" s="45">
        <v>44013</v>
      </c>
      <c r="D154" s="45"/>
      <c r="E154" s="51"/>
      <c r="F154" s="33"/>
      <c r="G154" s="33"/>
      <c r="H154" s="33"/>
      <c r="I154" s="33"/>
      <c r="J154" s="33"/>
      <c r="K154" s="33"/>
    </row>
    <row r="155" spans="1:11" s="6" customFormat="1" ht="11.45" customHeight="1">
      <c r="A155" s="21"/>
      <c r="B155" s="54" t="s">
        <v>2405</v>
      </c>
      <c r="C155" s="45">
        <v>44013</v>
      </c>
      <c r="D155" s="45"/>
      <c r="E155" s="51"/>
      <c r="F155" s="33"/>
      <c r="G155" s="33"/>
      <c r="H155" s="33"/>
      <c r="I155" s="33"/>
      <c r="J155" s="33"/>
      <c r="K155" s="33"/>
    </row>
    <row r="156" spans="1:11" s="6" customFormat="1" ht="11.45" customHeight="1">
      <c r="A156" s="240" t="s">
        <v>1708</v>
      </c>
      <c r="B156" s="240"/>
      <c r="C156" s="52">
        <v>42186</v>
      </c>
      <c r="D156" s="51"/>
      <c r="E156" s="51"/>
      <c r="F156" s="33"/>
      <c r="G156" s="33"/>
      <c r="H156" s="33"/>
      <c r="I156" s="33"/>
      <c r="J156" s="33"/>
      <c r="K156" s="33"/>
    </row>
    <row r="157" spans="1:11" s="6" customFormat="1" ht="11.45" customHeight="1">
      <c r="A157" s="41"/>
      <c r="B157" s="55" t="s">
        <v>2167</v>
      </c>
      <c r="C157" s="50">
        <v>42186</v>
      </c>
      <c r="D157" s="51"/>
      <c r="E157" s="51"/>
      <c r="F157" s="33"/>
      <c r="G157" s="33"/>
      <c r="H157" s="33"/>
      <c r="I157" s="33"/>
      <c r="J157" s="33"/>
      <c r="K157" s="33"/>
    </row>
    <row r="158" spans="1:11" s="6" customFormat="1" ht="11.45" customHeight="1">
      <c r="A158" s="240" t="s">
        <v>1741</v>
      </c>
      <c r="B158" s="240"/>
      <c r="C158" s="52">
        <v>42278</v>
      </c>
      <c r="D158" s="45"/>
      <c r="E158" s="51"/>
      <c r="F158" s="33"/>
      <c r="G158" s="33"/>
      <c r="H158" s="33"/>
      <c r="I158" s="33"/>
      <c r="J158" s="33"/>
      <c r="K158" s="33"/>
    </row>
    <row r="159" spans="1:11" s="6" customFormat="1" ht="11.45" customHeight="1">
      <c r="A159" s="21"/>
      <c r="B159" s="32" t="s">
        <v>2211</v>
      </c>
      <c r="C159" s="45">
        <v>42278</v>
      </c>
      <c r="D159" s="45"/>
      <c r="E159" s="51"/>
      <c r="F159" s="33"/>
      <c r="G159" s="33"/>
      <c r="H159" s="33"/>
      <c r="I159" s="33"/>
      <c r="J159" s="33"/>
      <c r="K159" s="33"/>
    </row>
    <row r="160" spans="1:11" s="6" customFormat="1" ht="11.45" customHeight="1">
      <c r="A160" s="21"/>
      <c r="B160" s="32" t="s">
        <v>2209</v>
      </c>
      <c r="C160" s="45">
        <v>42278</v>
      </c>
      <c r="D160" s="45"/>
      <c r="E160" s="51"/>
      <c r="F160" s="33"/>
      <c r="G160" s="33"/>
      <c r="H160" s="33"/>
      <c r="I160" s="33"/>
      <c r="J160" s="33"/>
      <c r="K160" s="33"/>
    </row>
    <row r="161" spans="1:11" s="6" customFormat="1" ht="11.45" customHeight="1">
      <c r="A161" s="21"/>
      <c r="B161" s="32" t="s">
        <v>2210</v>
      </c>
      <c r="C161" s="45">
        <v>42278</v>
      </c>
      <c r="D161" s="45"/>
      <c r="E161" s="51"/>
      <c r="F161" s="33"/>
      <c r="G161" s="33"/>
      <c r="H161" s="33"/>
      <c r="I161" s="33"/>
      <c r="J161" s="33"/>
      <c r="K161" s="33"/>
    </row>
    <row r="162" spans="1:11" s="6" customFormat="1" ht="11.45" customHeight="1">
      <c r="A162" s="21"/>
      <c r="B162" s="32" t="s">
        <v>1893</v>
      </c>
      <c r="C162" s="45">
        <v>42278</v>
      </c>
      <c r="D162" s="45"/>
      <c r="E162" s="51"/>
      <c r="F162" s="33"/>
      <c r="G162" s="33"/>
      <c r="H162" s="33"/>
      <c r="I162" s="33"/>
      <c r="J162" s="33"/>
      <c r="K162" s="33"/>
    </row>
    <row r="163" spans="1:11" s="6" customFormat="1" ht="11.45" customHeight="1">
      <c r="A163" s="21"/>
      <c r="B163" s="32" t="s">
        <v>2141</v>
      </c>
      <c r="C163" s="45">
        <v>42278</v>
      </c>
      <c r="D163" s="45"/>
      <c r="E163" s="51"/>
      <c r="F163" s="33"/>
      <c r="G163" s="33"/>
      <c r="H163" s="33"/>
      <c r="I163" s="33"/>
      <c r="J163" s="33"/>
      <c r="K163" s="33"/>
    </row>
    <row r="164" spans="1:11" s="6" customFormat="1" ht="11.45" customHeight="1">
      <c r="A164" s="21"/>
      <c r="B164" s="32" t="s">
        <v>1894</v>
      </c>
      <c r="C164" s="45">
        <v>42278</v>
      </c>
      <c r="D164" s="45"/>
      <c r="E164" s="51"/>
      <c r="F164" s="33"/>
      <c r="G164" s="33"/>
      <c r="H164" s="33"/>
      <c r="I164" s="33"/>
      <c r="J164" s="33"/>
      <c r="K164" s="33"/>
    </row>
    <row r="165" spans="1:11" s="6" customFormat="1" ht="11.45" customHeight="1">
      <c r="A165" s="21"/>
      <c r="B165" s="32" t="s">
        <v>1895</v>
      </c>
      <c r="C165" s="45">
        <v>42278</v>
      </c>
      <c r="D165" s="45"/>
      <c r="E165" s="51"/>
      <c r="F165" s="33"/>
      <c r="G165" s="33"/>
      <c r="H165" s="33"/>
      <c r="I165" s="33"/>
      <c r="J165" s="33"/>
      <c r="K165" s="33"/>
    </row>
    <row r="166" spans="1:11" s="6" customFormat="1" ht="11.45" customHeight="1">
      <c r="A166" s="21"/>
      <c r="B166" s="32" t="s">
        <v>1892</v>
      </c>
      <c r="C166" s="45">
        <v>42278</v>
      </c>
      <c r="D166" s="45"/>
      <c r="E166" s="51"/>
      <c r="F166" s="33"/>
      <c r="G166" s="33"/>
      <c r="H166" s="33"/>
      <c r="I166" s="33"/>
      <c r="J166" s="33"/>
      <c r="K166" s="33"/>
    </row>
    <row r="167" spans="1:11" s="6" customFormat="1" ht="11.45" customHeight="1">
      <c r="A167" s="240" t="s">
        <v>1758</v>
      </c>
      <c r="B167" s="240"/>
      <c r="C167" s="52">
        <v>42461</v>
      </c>
      <c r="D167" s="45"/>
      <c r="E167" s="51"/>
      <c r="F167" s="33"/>
      <c r="G167" s="33"/>
      <c r="H167" s="33"/>
      <c r="I167" s="33"/>
      <c r="J167" s="33"/>
      <c r="K167" s="33"/>
    </row>
    <row r="168" spans="1:11" s="6" customFormat="1" ht="11.45" customHeight="1">
      <c r="A168" s="21"/>
      <c r="B168" s="31" t="s">
        <v>1896</v>
      </c>
      <c r="C168" s="45">
        <v>42461</v>
      </c>
      <c r="D168" s="45"/>
      <c r="E168" s="51"/>
      <c r="F168" s="33"/>
      <c r="G168" s="33"/>
      <c r="H168" s="33"/>
      <c r="I168" s="33"/>
      <c r="J168" s="33"/>
      <c r="K168" s="33"/>
    </row>
    <row r="169" spans="1:11" s="6" customFormat="1" ht="11.45" customHeight="1">
      <c r="A169" s="41"/>
      <c r="B169" s="35" t="s">
        <v>2142</v>
      </c>
      <c r="C169" s="50">
        <v>42461</v>
      </c>
      <c r="D169" s="45"/>
      <c r="E169" s="51"/>
      <c r="F169" s="33"/>
      <c r="G169" s="33"/>
      <c r="H169" s="33"/>
      <c r="I169" s="33"/>
      <c r="J169" s="33"/>
      <c r="K169" s="33"/>
    </row>
    <row r="170" spans="1:11" s="6" customFormat="1" ht="11.45" customHeight="1">
      <c r="A170" s="241" t="s">
        <v>1820</v>
      </c>
      <c r="B170" s="241"/>
      <c r="C170" s="45">
        <v>42917</v>
      </c>
      <c r="D170" s="45"/>
      <c r="E170" s="51"/>
      <c r="F170" s="33"/>
      <c r="G170" s="33"/>
      <c r="H170" s="33"/>
      <c r="I170" s="33"/>
      <c r="J170" s="33"/>
      <c r="K170" s="33"/>
    </row>
    <row r="171" spans="1:11" s="6" customFormat="1" ht="11.45" customHeight="1">
      <c r="A171" s="49"/>
      <c r="B171" s="35" t="s">
        <v>1822</v>
      </c>
      <c r="C171" s="50">
        <v>42917</v>
      </c>
      <c r="D171" s="45"/>
      <c r="E171" s="51"/>
      <c r="F171" s="33"/>
      <c r="G171" s="33"/>
      <c r="H171" s="33"/>
      <c r="I171" s="33"/>
      <c r="J171" s="33"/>
      <c r="K171" s="33"/>
    </row>
    <row r="172" spans="1:11" s="6" customFormat="1" ht="11.45" customHeight="1">
      <c r="A172" s="165" t="s">
        <v>2780</v>
      </c>
      <c r="B172" s="120"/>
      <c r="C172" s="45">
        <v>44652</v>
      </c>
      <c r="D172" s="45"/>
      <c r="E172" s="51"/>
      <c r="F172" s="33"/>
      <c r="G172" s="33"/>
      <c r="H172" s="33"/>
      <c r="I172" s="33"/>
      <c r="J172" s="33"/>
      <c r="K172" s="33"/>
    </row>
    <row r="173" spans="1:11" s="6" customFormat="1" ht="11.45" customHeight="1">
      <c r="A173" s="33"/>
      <c r="B173" s="31" t="s">
        <v>2782</v>
      </c>
      <c r="C173" s="45">
        <v>44652</v>
      </c>
      <c r="D173" s="45"/>
      <c r="E173" s="51"/>
      <c r="F173" s="33"/>
      <c r="G173" s="33"/>
      <c r="H173" s="33"/>
      <c r="I173" s="33"/>
      <c r="J173" s="33"/>
      <c r="K173" s="33"/>
    </row>
    <row r="174" spans="1:11" s="6" customFormat="1" ht="11.45" customHeight="1">
      <c r="A174" s="243" t="s">
        <v>2445</v>
      </c>
      <c r="B174" s="243"/>
      <c r="C174" s="52">
        <v>44105</v>
      </c>
      <c r="D174" s="45"/>
      <c r="E174" s="51"/>
      <c r="F174" s="33"/>
      <c r="G174" s="33"/>
      <c r="H174" s="33"/>
      <c r="I174" s="33"/>
      <c r="J174" s="33"/>
      <c r="K174" s="33"/>
    </row>
    <row r="175" spans="1:11" s="6" customFormat="1" ht="11.45" customHeight="1">
      <c r="A175" s="49"/>
      <c r="B175" s="66" t="s">
        <v>2450</v>
      </c>
      <c r="C175" s="50">
        <v>44105</v>
      </c>
      <c r="D175" s="45"/>
      <c r="E175" s="51"/>
      <c r="F175" s="33"/>
      <c r="G175" s="33"/>
      <c r="H175" s="33"/>
      <c r="I175" s="33"/>
      <c r="J175" s="33"/>
      <c r="K175" s="33"/>
    </row>
    <row r="176" spans="1:11" s="6" customFormat="1" ht="11.45" customHeight="1">
      <c r="A176" s="243" t="s">
        <v>1379</v>
      </c>
      <c r="B176" s="243"/>
      <c r="C176" s="52">
        <v>42278</v>
      </c>
      <c r="D176" s="45"/>
      <c r="E176" s="51"/>
      <c r="F176" s="33"/>
      <c r="G176" s="33"/>
      <c r="H176" s="33"/>
      <c r="I176" s="33"/>
      <c r="J176" s="33"/>
      <c r="K176" s="33"/>
    </row>
    <row r="177" spans="1:11" s="6" customFormat="1" ht="11.45" customHeight="1">
      <c r="A177" s="49"/>
      <c r="B177" s="66" t="s">
        <v>1403</v>
      </c>
      <c r="C177" s="50">
        <v>42278</v>
      </c>
      <c r="D177" s="45"/>
      <c r="E177" s="51"/>
      <c r="F177" s="33"/>
      <c r="G177" s="33"/>
      <c r="H177" s="33"/>
      <c r="I177" s="33"/>
      <c r="J177" s="33"/>
      <c r="K177" s="33"/>
    </row>
    <row r="178" spans="1:11" s="6" customFormat="1" ht="11.45" customHeight="1">
      <c r="A178" s="243" t="s">
        <v>1881</v>
      </c>
      <c r="B178" s="243"/>
      <c r="C178" s="52">
        <v>43191</v>
      </c>
      <c r="D178" s="45"/>
      <c r="E178" s="51"/>
      <c r="F178" s="33"/>
      <c r="G178" s="33"/>
      <c r="H178" s="33"/>
      <c r="I178" s="33"/>
      <c r="J178" s="33"/>
      <c r="K178" s="33"/>
    </row>
    <row r="179" spans="1:11" s="6" customFormat="1" ht="11.45" customHeight="1">
      <c r="A179" s="49"/>
      <c r="B179" s="66" t="s">
        <v>2302</v>
      </c>
      <c r="C179" s="50">
        <v>43191</v>
      </c>
      <c r="D179" s="45"/>
      <c r="E179" s="51"/>
      <c r="F179" s="33"/>
      <c r="G179" s="33"/>
      <c r="H179" s="33"/>
      <c r="I179" s="33"/>
      <c r="J179" s="33"/>
      <c r="K179" s="33"/>
    </row>
    <row r="180" spans="1:11" s="6" customFormat="1" ht="11.45" customHeight="1">
      <c r="A180" s="165" t="s">
        <v>2717</v>
      </c>
      <c r="B180" s="88"/>
      <c r="C180" s="45">
        <v>44470</v>
      </c>
      <c r="D180" s="45"/>
      <c r="E180" s="51"/>
      <c r="F180" s="33"/>
      <c r="G180" s="33"/>
      <c r="H180" s="33"/>
      <c r="I180" s="33"/>
      <c r="J180" s="33"/>
      <c r="K180" s="33"/>
    </row>
    <row r="181" spans="1:11" s="6" customFormat="1" ht="11.45" customHeight="1">
      <c r="A181" s="33"/>
      <c r="B181" s="88" t="s">
        <v>2719</v>
      </c>
      <c r="C181" s="45">
        <v>44470</v>
      </c>
      <c r="D181" s="45"/>
      <c r="E181" s="51"/>
      <c r="F181" s="33"/>
      <c r="G181" s="33"/>
      <c r="H181" s="33"/>
      <c r="I181" s="33"/>
      <c r="J181" s="33"/>
      <c r="K181" s="33"/>
    </row>
    <row r="182" spans="1:11" s="6" customFormat="1" ht="11.45" customHeight="1">
      <c r="A182" s="243" t="s">
        <v>2076</v>
      </c>
      <c r="B182" s="243"/>
      <c r="C182" s="52">
        <v>44652</v>
      </c>
      <c r="D182" s="45"/>
      <c r="E182" s="51"/>
      <c r="F182" s="33"/>
      <c r="G182" s="33"/>
      <c r="H182" s="33"/>
      <c r="I182" s="33"/>
      <c r="J182" s="33"/>
      <c r="K182" s="33"/>
    </row>
    <row r="183" spans="1:11" s="6" customFormat="1" ht="11.45" customHeight="1">
      <c r="A183" s="49"/>
      <c r="B183" s="35" t="s">
        <v>2090</v>
      </c>
      <c r="C183" s="50">
        <v>44652</v>
      </c>
      <c r="D183" s="45"/>
      <c r="E183" s="51"/>
      <c r="F183" s="33"/>
      <c r="G183" s="33"/>
      <c r="H183" s="33"/>
      <c r="I183" s="33"/>
      <c r="J183" s="33"/>
      <c r="K183" s="33"/>
    </row>
    <row r="184" spans="1:11" s="6" customFormat="1" ht="11.45" customHeight="1">
      <c r="A184" s="243" t="s">
        <v>2790</v>
      </c>
      <c r="B184" s="243"/>
      <c r="C184" s="52">
        <v>44743</v>
      </c>
      <c r="D184" s="45"/>
      <c r="E184" s="51"/>
      <c r="F184" s="33"/>
      <c r="G184" s="33"/>
      <c r="H184" s="33"/>
      <c r="I184" s="33"/>
      <c r="J184" s="33"/>
      <c r="K184" s="33"/>
    </row>
    <row r="185" spans="1:11" s="6" customFormat="1" ht="11.45" customHeight="1">
      <c r="A185" s="33"/>
      <c r="B185" s="31" t="s">
        <v>2792</v>
      </c>
      <c r="C185" s="45">
        <v>44743</v>
      </c>
      <c r="D185" s="45"/>
      <c r="E185" s="51"/>
      <c r="F185" s="33"/>
      <c r="G185" s="33"/>
      <c r="H185" s="33"/>
      <c r="I185" s="33"/>
      <c r="J185" s="33"/>
      <c r="K185" s="33"/>
    </row>
    <row r="186" spans="1:11" s="6" customFormat="1" ht="11.45" customHeight="1">
      <c r="A186" s="33"/>
      <c r="B186" s="31" t="s">
        <v>2793</v>
      </c>
      <c r="C186" s="45">
        <v>44743</v>
      </c>
      <c r="D186" s="45"/>
      <c r="E186" s="31"/>
      <c r="F186" s="33"/>
      <c r="G186" s="33"/>
      <c r="H186" s="33"/>
      <c r="I186" s="33"/>
      <c r="J186" s="33"/>
      <c r="K186" s="33"/>
    </row>
    <row r="187" spans="1:11" s="6" customFormat="1" ht="11.45" customHeight="1">
      <c r="A187" s="33"/>
      <c r="B187" s="31" t="s">
        <v>2794</v>
      </c>
      <c r="C187" s="45">
        <v>44743</v>
      </c>
      <c r="D187" s="45"/>
      <c r="E187" s="51"/>
      <c r="F187" s="33"/>
      <c r="G187" s="33"/>
      <c r="H187" s="33"/>
      <c r="I187" s="33"/>
      <c r="J187" s="33"/>
      <c r="K187" s="33"/>
    </row>
    <row r="188" spans="1:11" s="6" customFormat="1" ht="11.45" customHeight="1">
      <c r="A188" s="49"/>
      <c r="B188" s="35" t="s">
        <v>2795</v>
      </c>
      <c r="C188" s="50">
        <v>44743</v>
      </c>
      <c r="D188" s="45"/>
      <c r="E188" s="51"/>
      <c r="F188" s="33"/>
      <c r="G188" s="33"/>
      <c r="H188" s="33"/>
      <c r="I188" s="33"/>
      <c r="J188" s="33"/>
      <c r="K188" s="33"/>
    </row>
    <row r="189" spans="1:11" s="6" customFormat="1" ht="11.45" customHeight="1">
      <c r="A189" s="165" t="s">
        <v>2713</v>
      </c>
      <c r="B189" s="31"/>
      <c r="C189" s="45">
        <v>44652</v>
      </c>
      <c r="D189" s="45"/>
      <c r="E189" s="51"/>
      <c r="F189" s="33"/>
      <c r="G189" s="33"/>
      <c r="H189" s="33"/>
      <c r="I189" s="33"/>
      <c r="J189" s="33"/>
      <c r="K189" s="33"/>
    </row>
    <row r="190" spans="1:11" s="6" customFormat="1" ht="11.45" customHeight="1">
      <c r="A190" s="33"/>
      <c r="B190" s="31" t="s">
        <v>2515</v>
      </c>
      <c r="C190" s="45">
        <v>44652</v>
      </c>
      <c r="D190" s="45"/>
      <c r="E190" s="51"/>
      <c r="F190" s="33"/>
      <c r="G190" s="33"/>
      <c r="H190" s="33"/>
      <c r="I190" s="33"/>
      <c r="J190" s="33"/>
      <c r="K190" s="33"/>
    </row>
    <row r="191" spans="1:11" s="6" customFormat="1" ht="11.45" customHeight="1">
      <c r="A191" s="243" t="s">
        <v>2100</v>
      </c>
      <c r="B191" s="243"/>
      <c r="C191" s="52">
        <v>44652</v>
      </c>
      <c r="D191" s="45"/>
      <c r="E191" s="51"/>
      <c r="F191" s="33"/>
      <c r="G191" s="33"/>
      <c r="H191" s="33"/>
      <c r="I191" s="33"/>
      <c r="J191" s="33"/>
      <c r="K191" s="33"/>
    </row>
    <row r="192" spans="1:11" s="6" customFormat="1" ht="11.45" customHeight="1">
      <c r="A192" s="33"/>
      <c r="B192" s="31" t="s">
        <v>2111</v>
      </c>
      <c r="C192" s="45">
        <v>44652</v>
      </c>
      <c r="D192" s="45"/>
      <c r="E192" s="51"/>
      <c r="F192" s="33"/>
      <c r="G192" s="33"/>
      <c r="H192" s="33"/>
      <c r="I192" s="33"/>
      <c r="J192" s="33"/>
      <c r="K192" s="33"/>
    </row>
    <row r="193" spans="1:11" s="6" customFormat="1" ht="11.45" customHeight="1">
      <c r="A193" s="33"/>
      <c r="B193" s="31" t="s">
        <v>2113</v>
      </c>
      <c r="C193" s="45">
        <v>44652</v>
      </c>
      <c r="D193" s="45"/>
      <c r="E193" s="31"/>
      <c r="F193" s="33"/>
      <c r="G193" s="33"/>
      <c r="H193" s="33"/>
      <c r="I193" s="33"/>
      <c r="J193" s="33"/>
      <c r="K193" s="33"/>
    </row>
    <row r="194" spans="1:11" s="6" customFormat="1" ht="11.45" customHeight="1">
      <c r="A194" s="33"/>
      <c r="B194" s="31" t="s">
        <v>2486</v>
      </c>
      <c r="C194" s="45">
        <v>44652</v>
      </c>
      <c r="D194" s="45"/>
      <c r="E194" s="51"/>
      <c r="F194" s="33"/>
      <c r="G194" s="33"/>
      <c r="H194" s="33"/>
      <c r="I194" s="33"/>
      <c r="J194" s="33"/>
      <c r="K194" s="33"/>
    </row>
    <row r="195" spans="1:11" s="6" customFormat="1" ht="11.45" customHeight="1">
      <c r="A195" s="33"/>
      <c r="B195" s="31" t="s">
        <v>2516</v>
      </c>
      <c r="C195" s="45">
        <v>44652</v>
      </c>
      <c r="D195" s="45"/>
      <c r="E195" s="51"/>
      <c r="F195" s="33"/>
      <c r="G195" s="33"/>
      <c r="H195" s="33"/>
      <c r="I195" s="33"/>
      <c r="J195" s="33"/>
      <c r="K195" s="33"/>
    </row>
    <row r="196" spans="1:11" s="6" customFormat="1" ht="11.45" customHeight="1">
      <c r="A196" s="33"/>
      <c r="B196" s="31" t="s">
        <v>2715</v>
      </c>
      <c r="C196" s="45">
        <v>44652</v>
      </c>
      <c r="D196" s="45"/>
      <c r="E196" s="51"/>
      <c r="F196" s="33"/>
      <c r="G196" s="33"/>
      <c r="H196" s="33"/>
      <c r="I196" s="33"/>
      <c r="J196" s="33"/>
      <c r="K196" s="33"/>
    </row>
    <row r="197" spans="1:11" s="6" customFormat="1" ht="11.45" customHeight="1">
      <c r="A197" s="33"/>
      <c r="B197" s="31" t="s">
        <v>2182</v>
      </c>
      <c r="C197" s="45">
        <v>44652</v>
      </c>
      <c r="D197" s="45"/>
      <c r="E197" s="51"/>
      <c r="F197" s="33"/>
      <c r="G197" s="33"/>
      <c r="H197" s="33"/>
      <c r="I197" s="33"/>
      <c r="J197" s="33"/>
      <c r="K197" s="33"/>
    </row>
    <row r="198" spans="1:11" s="6" customFormat="1" ht="11.45" customHeight="1">
      <c r="A198" s="33"/>
      <c r="B198" s="31" t="s">
        <v>2284</v>
      </c>
      <c r="C198" s="45">
        <v>44652</v>
      </c>
      <c r="D198" s="45"/>
      <c r="E198" s="51"/>
      <c r="F198" s="33"/>
      <c r="G198" s="33"/>
      <c r="H198" s="33"/>
      <c r="I198" s="33"/>
      <c r="J198" s="33"/>
      <c r="K198" s="33"/>
    </row>
    <row r="199" spans="1:11" s="6" customFormat="1" ht="11.45" customHeight="1">
      <c r="A199" s="33"/>
      <c r="B199" s="31" t="s">
        <v>2112</v>
      </c>
      <c r="C199" s="45">
        <v>44652</v>
      </c>
      <c r="D199" s="45"/>
      <c r="E199" s="51"/>
      <c r="F199" s="33"/>
      <c r="G199" s="33"/>
      <c r="H199" s="33"/>
      <c r="I199" s="33"/>
      <c r="J199" s="33"/>
      <c r="K199" s="33"/>
    </row>
    <row r="200" spans="1:11" s="6" customFormat="1" ht="11.45" customHeight="1">
      <c r="A200" s="33"/>
      <c r="B200" s="31" t="s">
        <v>2183</v>
      </c>
      <c r="C200" s="45">
        <v>44652</v>
      </c>
      <c r="D200" s="45"/>
      <c r="E200" s="51"/>
      <c r="F200" s="33"/>
      <c r="G200" s="33"/>
      <c r="H200" s="33"/>
      <c r="I200" s="33"/>
      <c r="J200" s="33"/>
      <c r="K200" s="33"/>
    </row>
    <row r="201" spans="1:11" s="6" customFormat="1" ht="11.45" customHeight="1">
      <c r="A201" s="33"/>
      <c r="B201" s="31" t="s">
        <v>2282</v>
      </c>
      <c r="C201" s="45">
        <v>44652</v>
      </c>
      <c r="D201" s="45"/>
      <c r="E201" s="51"/>
      <c r="F201" s="33"/>
      <c r="G201" s="33"/>
      <c r="H201" s="33"/>
      <c r="I201" s="33"/>
      <c r="J201" s="33"/>
      <c r="K201" s="33"/>
    </row>
    <row r="202" spans="1:11" s="6" customFormat="1" ht="11.45" customHeight="1">
      <c r="A202" s="33"/>
      <c r="B202" s="31" t="s">
        <v>2184</v>
      </c>
      <c r="C202" s="45">
        <v>44652</v>
      </c>
      <c r="D202" s="45"/>
      <c r="E202" s="51"/>
      <c r="F202" s="33"/>
      <c r="G202" s="33"/>
      <c r="H202" s="33"/>
      <c r="I202" s="33"/>
      <c r="J202" s="33"/>
      <c r="K202" s="33"/>
    </row>
    <row r="203" spans="1:11" s="6" customFormat="1" ht="11.45" customHeight="1">
      <c r="A203" s="243" t="s">
        <v>3846</v>
      </c>
      <c r="B203" s="243"/>
      <c r="C203" s="52">
        <v>44652</v>
      </c>
      <c r="D203" s="45"/>
      <c r="E203" s="51"/>
      <c r="F203" s="33"/>
      <c r="G203" s="33"/>
      <c r="H203" s="33"/>
      <c r="I203" s="33"/>
      <c r="J203" s="33"/>
      <c r="K203" s="33"/>
    </row>
    <row r="204" spans="1:11" s="6" customFormat="1" ht="11.45" customHeight="1">
      <c r="A204" s="33"/>
      <c r="B204" s="31" t="s">
        <v>2283</v>
      </c>
      <c r="C204" s="45">
        <v>44652</v>
      </c>
      <c r="D204" s="45"/>
      <c r="E204" s="51"/>
      <c r="F204" s="33"/>
      <c r="G204" s="33"/>
      <c r="H204" s="33"/>
      <c r="I204" s="33"/>
      <c r="J204" s="33"/>
      <c r="K204" s="33"/>
    </row>
    <row r="205" spans="1:11" s="6" customFormat="1" ht="11.45" customHeight="1">
      <c r="A205" s="33"/>
      <c r="B205" s="79" t="s">
        <v>2816</v>
      </c>
      <c r="C205" s="45">
        <v>44652</v>
      </c>
      <c r="E205" s="51"/>
      <c r="F205" s="33"/>
      <c r="G205" s="33"/>
      <c r="H205" s="33"/>
      <c r="I205" s="33"/>
      <c r="J205" s="33"/>
      <c r="K205" s="33"/>
    </row>
    <row r="206" spans="1:11" s="6" customFormat="1" ht="11.45" customHeight="1">
      <c r="A206" s="49"/>
      <c r="B206" s="35" t="s">
        <v>2114</v>
      </c>
      <c r="C206" s="45">
        <v>44652</v>
      </c>
      <c r="D206" s="45"/>
      <c r="E206" s="51"/>
      <c r="F206" s="33"/>
      <c r="G206" s="33"/>
      <c r="H206" s="33"/>
      <c r="I206" s="33"/>
      <c r="J206" s="33"/>
      <c r="K206" s="33"/>
    </row>
    <row r="207" spans="1:11" s="6" customFormat="1" ht="11.45" customHeight="1">
      <c r="A207" s="243" t="s">
        <v>1671</v>
      </c>
      <c r="B207" s="243"/>
      <c r="C207" s="52">
        <v>44652</v>
      </c>
      <c r="D207" s="45"/>
      <c r="E207" s="51"/>
      <c r="F207" s="33"/>
      <c r="G207" s="33"/>
      <c r="H207" s="33"/>
      <c r="I207" s="33"/>
      <c r="J207" s="33"/>
      <c r="K207" s="33"/>
    </row>
    <row r="208" spans="1:11" s="6" customFormat="1" ht="11.45" customHeight="1">
      <c r="A208" s="49"/>
      <c r="B208" s="35" t="s">
        <v>1897</v>
      </c>
      <c r="C208" s="50">
        <v>44652</v>
      </c>
      <c r="D208" s="45"/>
      <c r="E208" s="51"/>
      <c r="F208" s="33"/>
      <c r="G208" s="33"/>
      <c r="H208" s="33"/>
      <c r="I208" s="33"/>
      <c r="J208" s="33"/>
      <c r="K208" s="33"/>
    </row>
    <row r="209" spans="1:11" s="6" customFormat="1" ht="11.45" customHeight="1">
      <c r="A209" s="164" t="s">
        <v>2407</v>
      </c>
      <c r="B209" s="123"/>
      <c r="C209" s="52">
        <v>44013</v>
      </c>
      <c r="D209" s="45"/>
      <c r="E209" s="51"/>
      <c r="F209" s="33"/>
      <c r="G209" s="33"/>
      <c r="H209" s="33"/>
      <c r="I209" s="33"/>
      <c r="J209" s="33"/>
      <c r="K209" s="33"/>
    </row>
    <row r="210" spans="1:11" s="6" customFormat="1" ht="11.45" customHeight="1">
      <c r="A210" s="122"/>
      <c r="B210" s="31" t="s">
        <v>2728</v>
      </c>
      <c r="C210" s="45">
        <v>44470</v>
      </c>
      <c r="D210" s="45"/>
      <c r="E210" s="51"/>
      <c r="F210" s="33"/>
      <c r="G210" s="33"/>
      <c r="H210" s="33"/>
      <c r="I210" s="33"/>
      <c r="J210" s="33"/>
      <c r="K210" s="33"/>
    </row>
    <row r="211" spans="1:11" s="6" customFormat="1" ht="11.45" customHeight="1">
      <c r="A211" s="33"/>
      <c r="B211" s="31" t="s">
        <v>2517</v>
      </c>
      <c r="C211" s="45">
        <v>44197</v>
      </c>
      <c r="D211" s="45"/>
      <c r="E211" s="51"/>
      <c r="F211" s="33"/>
      <c r="G211" s="33"/>
      <c r="H211" s="33"/>
      <c r="I211" s="33"/>
      <c r="J211" s="33"/>
      <c r="K211" s="33"/>
    </row>
    <row r="212" spans="1:11" s="6" customFormat="1" ht="11.45" customHeight="1">
      <c r="A212" s="49"/>
      <c r="B212" s="35" t="s">
        <v>2518</v>
      </c>
      <c r="C212" s="50">
        <v>44197</v>
      </c>
      <c r="D212" s="45"/>
      <c r="E212" s="51"/>
      <c r="F212" s="33"/>
      <c r="G212" s="33"/>
      <c r="H212" s="33"/>
      <c r="I212" s="33"/>
      <c r="J212" s="33"/>
      <c r="K212" s="33"/>
    </row>
    <row r="213" spans="1:11" s="6" customFormat="1" ht="11.45" customHeight="1">
      <c r="A213" s="165" t="s">
        <v>2796</v>
      </c>
      <c r="B213" s="31"/>
      <c r="C213" s="45">
        <v>44743</v>
      </c>
      <c r="D213" s="45"/>
      <c r="E213" s="51"/>
      <c r="F213" s="33"/>
      <c r="G213" s="33"/>
      <c r="H213" s="33"/>
      <c r="I213" s="33"/>
      <c r="J213" s="33"/>
      <c r="K213" s="33"/>
    </row>
    <row r="214" spans="1:11" s="6" customFormat="1" ht="11.45" customHeight="1">
      <c r="A214" s="122"/>
      <c r="B214" s="31" t="s">
        <v>2798</v>
      </c>
      <c r="C214" s="45">
        <v>44743</v>
      </c>
      <c r="D214" s="45"/>
      <c r="E214" s="51"/>
      <c r="F214" s="33"/>
      <c r="G214" s="33"/>
      <c r="H214" s="33"/>
      <c r="I214" s="33"/>
      <c r="J214" s="33"/>
      <c r="K214" s="33"/>
    </row>
    <row r="215" spans="1:11" s="6" customFormat="1" ht="11.45" customHeight="1">
      <c r="A215" s="122"/>
      <c r="B215" s="31" t="s">
        <v>2799</v>
      </c>
      <c r="C215" s="45">
        <v>44743</v>
      </c>
      <c r="D215" s="45"/>
      <c r="E215" s="51"/>
      <c r="F215" s="33"/>
      <c r="G215" s="33"/>
      <c r="H215" s="33"/>
      <c r="I215" s="33"/>
      <c r="J215" s="33"/>
      <c r="K215" s="33"/>
    </row>
    <row r="216" spans="1:11" s="6" customFormat="1" ht="11.45" customHeight="1">
      <c r="A216" s="122"/>
      <c r="B216" s="31" t="s">
        <v>2800</v>
      </c>
      <c r="C216" s="45">
        <v>44743</v>
      </c>
      <c r="D216" s="45"/>
      <c r="E216" s="51"/>
      <c r="F216" s="33"/>
      <c r="G216" s="33"/>
      <c r="H216" s="33"/>
      <c r="I216" s="33"/>
      <c r="J216" s="33"/>
      <c r="K216" s="33"/>
    </row>
    <row r="217" spans="1:11" s="6" customFormat="1" ht="11.45" customHeight="1">
      <c r="A217" s="122"/>
      <c r="B217" s="31" t="s">
        <v>2820</v>
      </c>
      <c r="C217" s="45">
        <v>44743</v>
      </c>
      <c r="D217" s="45"/>
      <c r="E217" s="51"/>
      <c r="F217" s="33"/>
      <c r="G217" s="33"/>
      <c r="H217" s="33"/>
      <c r="I217" s="33"/>
      <c r="J217" s="33"/>
      <c r="K217" s="33"/>
    </row>
    <row r="218" spans="1:11" s="6" customFormat="1" ht="11.45" customHeight="1">
      <c r="A218" s="240" t="s">
        <v>1696</v>
      </c>
      <c r="B218" s="240"/>
      <c r="C218" s="52">
        <v>42186</v>
      </c>
      <c r="D218" s="45"/>
      <c r="E218" s="51"/>
      <c r="F218" s="33"/>
      <c r="G218" s="33"/>
      <c r="H218" s="33"/>
      <c r="I218" s="33"/>
      <c r="J218" s="33"/>
      <c r="K218" s="33"/>
    </row>
    <row r="219" spans="1:11" s="6" customFormat="1" ht="11.45" customHeight="1">
      <c r="A219" s="49"/>
      <c r="B219" s="35" t="s">
        <v>1710</v>
      </c>
      <c r="C219" s="50">
        <v>42186</v>
      </c>
      <c r="D219" s="45"/>
      <c r="E219" s="51"/>
      <c r="F219" s="33"/>
      <c r="G219" s="33"/>
      <c r="H219" s="33"/>
      <c r="I219" s="33"/>
      <c r="J219" s="33"/>
      <c r="K219" s="33"/>
    </row>
    <row r="220" spans="1:11" s="6" customFormat="1" ht="11.45" customHeight="1">
      <c r="A220" s="240" t="s">
        <v>2349</v>
      </c>
      <c r="B220" s="240"/>
      <c r="C220" s="45">
        <v>43831</v>
      </c>
      <c r="D220" s="45"/>
      <c r="E220" s="51"/>
      <c r="F220" s="33"/>
      <c r="G220" s="33"/>
      <c r="H220" s="33"/>
      <c r="I220" s="33"/>
      <c r="J220" s="33"/>
      <c r="K220" s="33"/>
    </row>
    <row r="221" spans="1:11" s="6" customFormat="1" ht="11.45" customHeight="1">
      <c r="A221" s="33"/>
      <c r="B221" s="31" t="s">
        <v>2519</v>
      </c>
      <c r="C221" s="45">
        <v>43831</v>
      </c>
      <c r="D221" s="45"/>
      <c r="E221" s="51"/>
      <c r="F221" s="33"/>
      <c r="G221" s="33"/>
      <c r="H221" s="33"/>
      <c r="I221" s="33"/>
      <c r="J221" s="33"/>
      <c r="K221" s="33"/>
    </row>
    <row r="222" spans="1:11" s="6" customFormat="1" ht="11.45" customHeight="1">
      <c r="A222" s="33"/>
      <c r="B222" s="31" t="s">
        <v>2520</v>
      </c>
      <c r="C222" s="45">
        <v>43831</v>
      </c>
      <c r="D222" s="45"/>
      <c r="E222" s="51"/>
      <c r="F222" s="33"/>
      <c r="G222" s="33"/>
      <c r="H222" s="33"/>
      <c r="I222" s="33"/>
      <c r="J222" s="33"/>
      <c r="K222" s="33"/>
    </row>
    <row r="223" spans="1:11" s="6" customFormat="1" ht="11.45" customHeight="1">
      <c r="A223" s="33"/>
      <c r="B223" s="31" t="s">
        <v>2521</v>
      </c>
      <c r="C223" s="50">
        <v>43831</v>
      </c>
      <c r="D223" s="45"/>
      <c r="E223" s="51"/>
      <c r="F223" s="33"/>
      <c r="G223" s="33"/>
      <c r="H223" s="33"/>
      <c r="I223" s="33"/>
      <c r="J223" s="33"/>
      <c r="K223" s="33"/>
    </row>
    <row r="224" spans="1:11" s="6" customFormat="1" ht="11.45" customHeight="1">
      <c r="A224" s="240" t="s">
        <v>1707</v>
      </c>
      <c r="B224" s="240"/>
      <c r="C224" s="45">
        <v>42186</v>
      </c>
      <c r="D224" s="45"/>
      <c r="E224" s="51"/>
      <c r="F224" s="33"/>
      <c r="G224" s="33"/>
      <c r="H224" s="33"/>
      <c r="I224" s="33"/>
      <c r="J224" s="33"/>
      <c r="K224" s="33"/>
    </row>
    <row r="225" spans="1:11" s="6" customFormat="1" ht="11.45" customHeight="1">
      <c r="A225" s="21"/>
      <c r="B225" s="32" t="s">
        <v>2522</v>
      </c>
      <c r="C225" s="45">
        <v>43831</v>
      </c>
      <c r="D225" s="45"/>
      <c r="E225" s="51"/>
      <c r="F225" s="33"/>
      <c r="G225" s="33"/>
      <c r="H225" s="33"/>
      <c r="I225" s="33"/>
      <c r="J225" s="33"/>
      <c r="K225" s="33"/>
    </row>
    <row r="226" spans="1:11" s="6" customFormat="1" ht="11.45" customHeight="1">
      <c r="A226" s="21"/>
      <c r="B226" s="32" t="s">
        <v>2523</v>
      </c>
      <c r="C226" s="45">
        <v>42186</v>
      </c>
      <c r="D226" s="45"/>
      <c r="E226" s="51"/>
      <c r="F226" s="33"/>
      <c r="G226" s="33"/>
      <c r="H226" s="33"/>
      <c r="I226" s="33"/>
      <c r="J226" s="33"/>
      <c r="K226" s="33"/>
    </row>
    <row r="227" spans="1:11" s="6" customFormat="1" ht="11.45" customHeight="1">
      <c r="A227" s="21"/>
      <c r="B227" s="32" t="s">
        <v>2524</v>
      </c>
      <c r="C227" s="45">
        <v>42186</v>
      </c>
      <c r="D227" s="45"/>
      <c r="E227" s="51"/>
      <c r="F227" s="33"/>
      <c r="G227" s="33"/>
      <c r="H227" s="33"/>
      <c r="I227" s="33"/>
      <c r="J227" s="33"/>
      <c r="K227" s="33"/>
    </row>
    <row r="228" spans="1:11" s="6" customFormat="1" ht="11.45" customHeight="1">
      <c r="A228" s="21"/>
      <c r="B228" s="32" t="s">
        <v>2525</v>
      </c>
      <c r="C228" s="45">
        <v>42186</v>
      </c>
      <c r="D228" s="45"/>
      <c r="E228" s="51"/>
      <c r="F228" s="33"/>
      <c r="G228" s="33"/>
      <c r="H228" s="33"/>
      <c r="I228" s="33"/>
      <c r="J228" s="33"/>
      <c r="K228" s="33"/>
    </row>
    <row r="229" spans="1:11" s="6" customFormat="1" ht="11.45" customHeight="1">
      <c r="A229" s="41"/>
      <c r="B229" s="35" t="s">
        <v>1898</v>
      </c>
      <c r="C229" s="50">
        <v>42186</v>
      </c>
      <c r="D229" s="45"/>
      <c r="E229" s="51"/>
      <c r="F229" s="33"/>
      <c r="G229" s="33"/>
      <c r="H229" s="33"/>
      <c r="I229" s="33"/>
      <c r="J229" s="33"/>
      <c r="K229" s="33"/>
    </row>
    <row r="230" spans="1:11" s="6" customFormat="1" ht="11.45" customHeight="1">
      <c r="A230" s="165" t="s">
        <v>2424</v>
      </c>
      <c r="B230" s="31"/>
      <c r="C230" s="45">
        <v>44013</v>
      </c>
      <c r="D230" s="45"/>
      <c r="E230" s="51"/>
      <c r="F230" s="33"/>
      <c r="G230" s="33"/>
      <c r="H230" s="33"/>
      <c r="I230" s="33"/>
      <c r="J230" s="33"/>
      <c r="K230" s="33"/>
    </row>
    <row r="231" spans="1:11" s="6" customFormat="1" ht="11.45" customHeight="1">
      <c r="A231" s="21"/>
      <c r="B231" s="31" t="s">
        <v>2425</v>
      </c>
      <c r="C231" s="45">
        <v>44013</v>
      </c>
      <c r="D231" s="45"/>
      <c r="E231" s="51"/>
      <c r="F231" s="33"/>
      <c r="G231" s="33"/>
      <c r="H231" s="33"/>
      <c r="I231" s="33"/>
      <c r="J231" s="33"/>
      <c r="K231" s="33"/>
    </row>
    <row r="232" spans="1:11" s="6" customFormat="1" ht="11.45" customHeight="1">
      <c r="A232" s="240" t="s">
        <v>2821</v>
      </c>
      <c r="B232" s="240"/>
      <c r="C232" s="52">
        <v>44197</v>
      </c>
      <c r="D232" s="45"/>
      <c r="E232" s="51"/>
      <c r="F232" s="33"/>
      <c r="G232" s="33"/>
      <c r="H232" s="33"/>
      <c r="I232" s="33"/>
      <c r="J232" s="33"/>
      <c r="K232" s="33"/>
    </row>
    <row r="233" spans="1:11" s="6" customFormat="1" ht="11.45" customHeight="1">
      <c r="A233" s="131"/>
      <c r="B233" s="31" t="s">
        <v>2481</v>
      </c>
      <c r="C233" s="45">
        <v>44197</v>
      </c>
      <c r="D233" s="45"/>
      <c r="E233" s="51"/>
      <c r="F233" s="33"/>
      <c r="G233" s="33"/>
      <c r="H233" s="33"/>
      <c r="I233" s="33"/>
      <c r="J233" s="33"/>
      <c r="K233" s="33"/>
    </row>
    <row r="234" spans="1:11" s="6" customFormat="1" ht="11.45" customHeight="1">
      <c r="A234" s="164" t="s">
        <v>2314</v>
      </c>
      <c r="B234" s="123"/>
      <c r="C234" s="52">
        <v>43647</v>
      </c>
      <c r="D234" s="45"/>
      <c r="E234" s="51"/>
      <c r="F234" s="33"/>
      <c r="G234" s="33"/>
      <c r="H234" s="33"/>
      <c r="I234" s="33"/>
      <c r="J234" s="33"/>
      <c r="K234" s="33"/>
    </row>
    <row r="235" spans="1:11" s="6" customFormat="1" ht="11.45" customHeight="1">
      <c r="A235" s="21"/>
      <c r="B235" s="32" t="s">
        <v>2325</v>
      </c>
      <c r="C235" s="45">
        <v>43647</v>
      </c>
      <c r="D235" s="45"/>
      <c r="E235" s="51"/>
      <c r="F235" s="33"/>
      <c r="G235" s="33"/>
      <c r="H235" s="33"/>
      <c r="I235" s="33"/>
      <c r="J235" s="33"/>
      <c r="K235" s="33"/>
    </row>
    <row r="236" spans="1:11" s="6" customFormat="1" ht="11.45" customHeight="1">
      <c r="A236" s="21"/>
      <c r="B236" s="32" t="s">
        <v>2526</v>
      </c>
      <c r="C236" s="45">
        <v>43647</v>
      </c>
      <c r="D236" s="45"/>
      <c r="E236" s="51"/>
      <c r="F236" s="33"/>
      <c r="G236" s="33"/>
      <c r="H236" s="33"/>
      <c r="I236" s="33"/>
      <c r="J236" s="33"/>
      <c r="K236" s="33"/>
    </row>
    <row r="237" spans="1:11" s="48" customFormat="1" ht="11.45" customHeight="1">
      <c r="A237" s="243" t="s">
        <v>1617</v>
      </c>
      <c r="B237" s="243"/>
      <c r="C237" s="52">
        <v>44652</v>
      </c>
      <c r="D237" s="46"/>
      <c r="E237" s="53"/>
      <c r="F237" s="21"/>
      <c r="G237" s="21"/>
      <c r="H237" s="21"/>
      <c r="I237" s="21"/>
      <c r="J237" s="21"/>
      <c r="K237" s="21"/>
    </row>
    <row r="238" spans="1:11" s="6" customFormat="1" ht="11.45" customHeight="1">
      <c r="A238" s="21"/>
      <c r="B238" s="54" t="s">
        <v>1618</v>
      </c>
      <c r="C238" s="45">
        <v>44652</v>
      </c>
      <c r="D238" s="51"/>
      <c r="E238" s="51"/>
      <c r="F238" s="33"/>
      <c r="G238" s="33"/>
      <c r="H238" s="33"/>
      <c r="I238" s="33"/>
      <c r="J238" s="33"/>
      <c r="K238" s="33"/>
    </row>
    <row r="239" spans="1:11" s="48" customFormat="1" ht="11.45" customHeight="1">
      <c r="A239" s="243" t="s">
        <v>1766</v>
      </c>
      <c r="B239" s="243"/>
      <c r="C239" s="52">
        <v>44652</v>
      </c>
      <c r="D239" s="46"/>
      <c r="E239" s="53"/>
      <c r="F239" s="21"/>
      <c r="G239" s="21"/>
      <c r="H239" s="21"/>
      <c r="I239" s="21"/>
      <c r="J239" s="21"/>
      <c r="K239" s="21"/>
    </row>
    <row r="240" spans="1:11" s="6" customFormat="1" ht="11.45" customHeight="1">
      <c r="A240" s="21"/>
      <c r="B240" s="54" t="s">
        <v>1772</v>
      </c>
      <c r="C240" s="45">
        <v>44652</v>
      </c>
      <c r="D240" s="51"/>
      <c r="E240" s="51"/>
      <c r="F240" s="33"/>
      <c r="G240" s="33"/>
      <c r="H240" s="33"/>
      <c r="I240" s="33"/>
      <c r="J240" s="33"/>
      <c r="K240" s="33"/>
    </row>
    <row r="241" spans="1:11" s="48" customFormat="1" ht="11.45" customHeight="1">
      <c r="A241" s="243" t="s">
        <v>1608</v>
      </c>
      <c r="B241" s="243"/>
      <c r="C241" s="52">
        <v>44652</v>
      </c>
      <c r="D241" s="46"/>
      <c r="E241" s="53"/>
      <c r="F241" s="21"/>
      <c r="G241" s="21"/>
      <c r="H241" s="21"/>
      <c r="I241" s="21"/>
      <c r="J241" s="21"/>
      <c r="K241" s="21"/>
    </row>
    <row r="242" spans="1:11" s="6" customFormat="1" ht="11.45" customHeight="1">
      <c r="A242" s="41"/>
      <c r="B242" s="55" t="s">
        <v>1619</v>
      </c>
      <c r="C242" s="50">
        <v>44652</v>
      </c>
      <c r="D242" s="51"/>
      <c r="E242" s="51"/>
      <c r="F242" s="33"/>
      <c r="G242" s="33"/>
      <c r="H242" s="33"/>
      <c r="I242" s="33"/>
      <c r="J242" s="33"/>
      <c r="K242" s="33"/>
    </row>
    <row r="243" spans="1:11" s="6" customFormat="1" ht="11.45" customHeight="1">
      <c r="A243" s="165" t="s">
        <v>2458</v>
      </c>
      <c r="B243" s="54"/>
      <c r="C243" s="45">
        <v>44197</v>
      </c>
      <c r="D243" s="51"/>
      <c r="E243" s="51"/>
      <c r="F243" s="33"/>
      <c r="G243" s="33"/>
      <c r="H243" s="33"/>
      <c r="I243" s="33"/>
      <c r="J243" s="33"/>
      <c r="K243" s="33"/>
    </row>
    <row r="244" spans="1:11" s="6" customFormat="1" ht="11.45" customHeight="1">
      <c r="A244" s="21"/>
      <c r="B244" s="54" t="s">
        <v>2460</v>
      </c>
      <c r="C244" s="45">
        <v>44197</v>
      </c>
      <c r="D244" s="51"/>
      <c r="E244" s="51"/>
      <c r="F244" s="33"/>
      <c r="G244" s="33"/>
      <c r="H244" s="33"/>
      <c r="I244" s="33"/>
      <c r="J244" s="33"/>
      <c r="K244" s="33"/>
    </row>
    <row r="245" spans="1:11" s="48" customFormat="1" ht="11.45" customHeight="1">
      <c r="A245" s="243" t="s">
        <v>1575</v>
      </c>
      <c r="B245" s="243"/>
      <c r="C245" s="52">
        <v>42186</v>
      </c>
      <c r="D245" s="46"/>
      <c r="E245" s="53"/>
      <c r="F245" s="21"/>
      <c r="G245" s="21"/>
      <c r="H245" s="21"/>
      <c r="I245" s="21"/>
      <c r="J245" s="21"/>
      <c r="K245" s="21"/>
    </row>
    <row r="246" spans="1:11" s="6" customFormat="1" ht="11.45" customHeight="1">
      <c r="A246" s="41"/>
      <c r="B246" s="55" t="s">
        <v>1899</v>
      </c>
      <c r="C246" s="50">
        <v>42186</v>
      </c>
      <c r="D246" s="51"/>
      <c r="E246" s="51"/>
      <c r="F246" s="33"/>
      <c r="G246" s="33"/>
      <c r="H246" s="33"/>
      <c r="I246" s="33"/>
      <c r="J246" s="33"/>
      <c r="K246" s="33"/>
    </row>
    <row r="247" spans="1:11" s="48" customFormat="1" ht="11.45" customHeight="1">
      <c r="A247" s="243" t="s">
        <v>1416</v>
      </c>
      <c r="B247" s="243"/>
      <c r="C247" s="52">
        <v>42186</v>
      </c>
      <c r="D247" s="46"/>
      <c r="E247" s="53"/>
      <c r="F247" s="21"/>
      <c r="G247" s="21"/>
      <c r="H247" s="21"/>
      <c r="I247" s="21"/>
      <c r="J247" s="21"/>
      <c r="K247" s="21"/>
    </row>
    <row r="248" spans="1:11" s="6" customFormat="1" ht="11.45" customHeight="1">
      <c r="A248" s="21"/>
      <c r="B248" s="54" t="s">
        <v>1900</v>
      </c>
      <c r="C248" s="45">
        <v>42186</v>
      </c>
      <c r="D248" s="51"/>
      <c r="E248" s="51"/>
      <c r="F248" s="33"/>
      <c r="G248" s="33"/>
      <c r="H248" s="33"/>
      <c r="I248" s="33"/>
      <c r="J248" s="33"/>
      <c r="K248" s="33"/>
    </row>
    <row r="249" spans="1:11" s="6" customFormat="1" ht="11.45" customHeight="1">
      <c r="A249" s="21"/>
      <c r="B249" s="54" t="s">
        <v>1901</v>
      </c>
      <c r="C249" s="45">
        <v>42186</v>
      </c>
      <c r="D249" s="51"/>
      <c r="E249" s="51"/>
      <c r="F249" s="33"/>
      <c r="G249" s="33"/>
      <c r="H249" s="33"/>
      <c r="I249" s="33"/>
      <c r="J249" s="33"/>
      <c r="K249" s="33"/>
    </row>
    <row r="250" spans="1:11" s="6" customFormat="1" ht="11.45" customHeight="1">
      <c r="A250" s="21"/>
      <c r="B250" s="54" t="s">
        <v>1902</v>
      </c>
      <c r="C250" s="45">
        <v>42186</v>
      </c>
      <c r="D250" s="51"/>
      <c r="E250" s="51"/>
      <c r="F250" s="33"/>
      <c r="G250" s="33"/>
      <c r="H250" s="33"/>
      <c r="I250" s="33"/>
      <c r="J250" s="33"/>
      <c r="K250" s="33"/>
    </row>
    <row r="251" spans="1:11" s="6" customFormat="1" ht="11.45" customHeight="1">
      <c r="A251" s="21"/>
      <c r="B251" s="54" t="s">
        <v>1903</v>
      </c>
      <c r="C251" s="45">
        <v>42186</v>
      </c>
      <c r="D251" s="51"/>
      <c r="E251" s="51"/>
      <c r="F251" s="33"/>
      <c r="G251" s="33"/>
      <c r="H251" s="33"/>
      <c r="I251" s="33"/>
      <c r="J251" s="33"/>
      <c r="K251" s="33"/>
    </row>
    <row r="252" spans="1:11" s="6" customFormat="1" ht="11.45" customHeight="1">
      <c r="A252" s="21"/>
      <c r="B252" s="54" t="s">
        <v>1904</v>
      </c>
      <c r="C252" s="45">
        <v>42186</v>
      </c>
      <c r="D252" s="51"/>
      <c r="E252" s="51"/>
      <c r="F252" s="33"/>
      <c r="G252" s="33"/>
      <c r="H252" s="33"/>
      <c r="I252" s="33"/>
      <c r="J252" s="33"/>
      <c r="K252" s="33"/>
    </row>
    <row r="253" spans="1:11" s="6" customFormat="1" ht="11.45" customHeight="1">
      <c r="A253" s="21"/>
      <c r="B253" s="54" t="s">
        <v>1906</v>
      </c>
      <c r="C253" s="45">
        <v>42186</v>
      </c>
      <c r="D253" s="51"/>
      <c r="E253" s="51"/>
      <c r="F253" s="33"/>
      <c r="G253" s="33"/>
      <c r="H253" s="33"/>
      <c r="I253" s="33"/>
      <c r="J253" s="33"/>
      <c r="K253" s="33"/>
    </row>
    <row r="254" spans="1:11" s="6" customFormat="1" ht="11.45" customHeight="1">
      <c r="A254" s="21"/>
      <c r="B254" s="54" t="s">
        <v>1905</v>
      </c>
      <c r="C254" s="45">
        <v>42186</v>
      </c>
      <c r="D254" s="51"/>
      <c r="E254" s="51"/>
      <c r="F254" s="33"/>
      <c r="G254" s="33"/>
      <c r="H254" s="33"/>
      <c r="I254" s="33"/>
      <c r="J254" s="33"/>
      <c r="K254" s="33"/>
    </row>
    <row r="255" spans="1:11" s="6" customFormat="1" ht="11.45" customHeight="1">
      <c r="A255" s="21"/>
      <c r="B255" s="54" t="s">
        <v>1910</v>
      </c>
      <c r="C255" s="45">
        <v>42186</v>
      </c>
      <c r="D255" s="51"/>
      <c r="E255" s="51"/>
      <c r="F255" s="33"/>
      <c r="G255" s="33"/>
      <c r="H255" s="33"/>
      <c r="I255" s="33"/>
      <c r="J255" s="33"/>
      <c r="K255" s="33"/>
    </row>
    <row r="256" spans="1:11" s="6" customFormat="1" ht="11.45" customHeight="1">
      <c r="A256" s="21"/>
      <c r="B256" s="54" t="s">
        <v>1911</v>
      </c>
      <c r="C256" s="45">
        <v>42186</v>
      </c>
      <c r="D256" s="51"/>
      <c r="E256" s="51"/>
      <c r="F256" s="33"/>
      <c r="G256" s="33"/>
      <c r="H256" s="33"/>
      <c r="I256" s="33"/>
      <c r="J256" s="33"/>
      <c r="K256" s="33"/>
    </row>
    <row r="257" spans="1:11" s="6" customFormat="1" ht="11.45" customHeight="1">
      <c r="A257" s="21"/>
      <c r="B257" s="54" t="s">
        <v>1913</v>
      </c>
      <c r="C257" s="45">
        <v>42186</v>
      </c>
      <c r="D257" s="51"/>
      <c r="E257" s="51"/>
      <c r="F257" s="33"/>
      <c r="G257" s="33"/>
      <c r="H257" s="33"/>
      <c r="I257" s="33"/>
      <c r="J257" s="33"/>
      <c r="K257" s="33"/>
    </row>
    <row r="258" spans="1:11" s="6" customFormat="1" ht="11.45" customHeight="1">
      <c r="A258" s="21"/>
      <c r="B258" s="54" t="s">
        <v>1912</v>
      </c>
      <c r="C258" s="45">
        <v>42186</v>
      </c>
      <c r="D258" s="51"/>
      <c r="E258" s="51"/>
      <c r="F258" s="33"/>
      <c r="G258" s="33"/>
      <c r="H258" s="33"/>
      <c r="I258" s="33"/>
      <c r="J258" s="33"/>
      <c r="K258" s="33"/>
    </row>
    <row r="259" spans="1:11" s="6" customFormat="1" ht="11.45" customHeight="1">
      <c r="A259" s="21"/>
      <c r="B259" s="54" t="s">
        <v>1914</v>
      </c>
      <c r="C259" s="45">
        <v>42186</v>
      </c>
      <c r="D259" s="51"/>
      <c r="E259" s="51"/>
      <c r="F259" s="33"/>
      <c r="G259" s="33"/>
      <c r="H259" s="33"/>
      <c r="I259" s="33"/>
      <c r="J259" s="33"/>
      <c r="K259" s="33"/>
    </row>
    <row r="260" spans="1:11" s="6" customFormat="1" ht="11.45" customHeight="1">
      <c r="A260" s="21"/>
      <c r="B260" s="54" t="s">
        <v>1915</v>
      </c>
      <c r="C260" s="45">
        <v>42186</v>
      </c>
      <c r="D260" s="51"/>
      <c r="E260" s="51"/>
      <c r="F260" s="33"/>
      <c r="G260" s="33"/>
      <c r="H260" s="33"/>
      <c r="I260" s="33"/>
      <c r="J260" s="33"/>
      <c r="K260" s="33"/>
    </row>
    <row r="261" spans="1:11" s="6" customFormat="1" ht="11.45" customHeight="1">
      <c r="A261" s="21"/>
      <c r="B261" s="54" t="s">
        <v>1916</v>
      </c>
      <c r="C261" s="45">
        <v>42186</v>
      </c>
      <c r="D261" s="51"/>
      <c r="E261" s="51"/>
      <c r="F261" s="33"/>
      <c r="G261" s="33"/>
      <c r="H261" s="33"/>
      <c r="I261" s="33"/>
      <c r="J261" s="33"/>
      <c r="K261" s="33"/>
    </row>
    <row r="262" spans="1:11" s="6" customFormat="1" ht="11.45" customHeight="1">
      <c r="A262" s="21"/>
      <c r="B262" s="54" t="s">
        <v>1917</v>
      </c>
      <c r="C262" s="45">
        <v>42186</v>
      </c>
      <c r="D262" s="51"/>
      <c r="E262" s="51"/>
      <c r="F262" s="33"/>
      <c r="G262" s="33"/>
      <c r="H262" s="33"/>
      <c r="I262" s="33"/>
      <c r="J262" s="33"/>
      <c r="K262" s="33"/>
    </row>
    <row r="263" spans="1:11" s="6" customFormat="1" ht="11.45" customHeight="1">
      <c r="A263" s="21"/>
      <c r="B263" s="54" t="s">
        <v>1919</v>
      </c>
      <c r="C263" s="45">
        <v>42186</v>
      </c>
      <c r="D263" s="51"/>
      <c r="E263" s="51"/>
      <c r="F263" s="33"/>
      <c r="G263" s="33"/>
      <c r="H263" s="33"/>
      <c r="I263" s="33"/>
      <c r="J263" s="33"/>
      <c r="K263" s="33"/>
    </row>
    <row r="264" spans="1:11" s="6" customFormat="1" ht="11.45" customHeight="1">
      <c r="A264" s="21"/>
      <c r="B264" s="54" t="s">
        <v>1920</v>
      </c>
      <c r="C264" s="45">
        <v>42186</v>
      </c>
      <c r="D264" s="51"/>
      <c r="E264" s="51"/>
      <c r="F264" s="33"/>
      <c r="G264" s="33"/>
      <c r="H264" s="33"/>
      <c r="I264" s="33"/>
      <c r="J264" s="33"/>
      <c r="K264" s="33"/>
    </row>
    <row r="265" spans="1:11" s="6" customFormat="1" ht="11.45" customHeight="1">
      <c r="A265" s="21"/>
      <c r="B265" s="54" t="s">
        <v>1921</v>
      </c>
      <c r="C265" s="45">
        <v>42186</v>
      </c>
      <c r="D265" s="51"/>
      <c r="E265" s="51"/>
      <c r="F265" s="33"/>
      <c r="G265" s="33"/>
      <c r="H265" s="33"/>
      <c r="I265" s="33"/>
      <c r="J265" s="33"/>
      <c r="K265" s="33"/>
    </row>
    <row r="266" spans="1:11" s="6" customFormat="1" ht="11.45" customHeight="1">
      <c r="A266" s="21"/>
      <c r="B266" s="54" t="s">
        <v>1922</v>
      </c>
      <c r="C266" s="45">
        <v>42186</v>
      </c>
      <c r="D266" s="51"/>
      <c r="E266" s="51"/>
      <c r="F266" s="33"/>
      <c r="G266" s="33"/>
      <c r="H266" s="33"/>
      <c r="I266" s="33"/>
      <c r="J266" s="33"/>
      <c r="K266" s="33"/>
    </row>
    <row r="267" spans="1:11" s="6" customFormat="1" ht="11.45" customHeight="1">
      <c r="A267" s="21"/>
      <c r="B267" s="54" t="s">
        <v>1907</v>
      </c>
      <c r="C267" s="45">
        <v>42186</v>
      </c>
      <c r="D267" s="51"/>
      <c r="E267" s="51"/>
      <c r="F267" s="33"/>
      <c r="G267" s="33"/>
      <c r="H267" s="33"/>
      <c r="I267" s="33"/>
      <c r="J267" s="33"/>
      <c r="K267" s="33"/>
    </row>
    <row r="268" spans="1:11" s="6" customFormat="1" ht="11.45" customHeight="1">
      <c r="A268" s="21"/>
      <c r="B268" s="54" t="s">
        <v>1908</v>
      </c>
      <c r="C268" s="45">
        <v>42186</v>
      </c>
      <c r="D268" s="51"/>
      <c r="E268" s="51"/>
      <c r="F268" s="33"/>
      <c r="G268" s="33"/>
      <c r="H268" s="33"/>
      <c r="I268" s="33"/>
      <c r="J268" s="33"/>
      <c r="K268" s="33"/>
    </row>
    <row r="269" spans="1:11" s="6" customFormat="1" ht="11.45" customHeight="1">
      <c r="A269" s="21"/>
      <c r="B269" s="54" t="s">
        <v>1909</v>
      </c>
      <c r="C269" s="45">
        <v>42186</v>
      </c>
      <c r="D269" s="51"/>
      <c r="E269" s="51"/>
      <c r="F269" s="33"/>
      <c r="G269" s="33"/>
      <c r="H269" s="33"/>
      <c r="I269" s="33"/>
      <c r="J269" s="33"/>
      <c r="K269" s="33"/>
    </row>
    <row r="270" spans="1:11" s="6" customFormat="1" ht="11.45" customHeight="1">
      <c r="A270" s="21"/>
      <c r="B270" s="54" t="s">
        <v>1923</v>
      </c>
      <c r="C270" s="45">
        <v>42186</v>
      </c>
      <c r="D270" s="51"/>
      <c r="E270" s="51"/>
      <c r="F270" s="33"/>
      <c r="G270" s="33"/>
      <c r="H270" s="33"/>
      <c r="I270" s="33"/>
      <c r="J270" s="33"/>
      <c r="K270" s="33"/>
    </row>
    <row r="271" spans="1:11" s="6" customFormat="1" ht="11.45" customHeight="1">
      <c r="A271" s="21"/>
      <c r="B271" s="54" t="s">
        <v>1924</v>
      </c>
      <c r="C271" s="45">
        <v>42186</v>
      </c>
      <c r="D271" s="51"/>
      <c r="E271" s="51"/>
      <c r="F271" s="33"/>
      <c r="G271" s="33"/>
      <c r="H271" s="33"/>
      <c r="I271" s="33"/>
      <c r="J271" s="33"/>
      <c r="K271" s="33"/>
    </row>
    <row r="272" spans="1:11" s="6" customFormat="1" ht="11.45" customHeight="1">
      <c r="A272" s="41"/>
      <c r="B272" s="55" t="s">
        <v>1918</v>
      </c>
      <c r="C272" s="50">
        <v>42186</v>
      </c>
      <c r="D272" s="51"/>
      <c r="E272" s="51"/>
      <c r="F272" s="33"/>
      <c r="G272" s="33"/>
      <c r="H272" s="33"/>
      <c r="I272" s="33"/>
      <c r="J272" s="33"/>
      <c r="K272" s="33"/>
    </row>
    <row r="273" spans="1:11" s="6" customFormat="1" ht="11.45" customHeight="1">
      <c r="A273" s="245" t="s">
        <v>2399</v>
      </c>
      <c r="B273" s="245"/>
      <c r="C273" s="45">
        <v>42186</v>
      </c>
      <c r="D273" s="45"/>
      <c r="E273" s="51"/>
      <c r="F273" s="33"/>
      <c r="G273" s="33"/>
      <c r="H273" s="33"/>
      <c r="I273" s="33"/>
      <c r="J273" s="33"/>
      <c r="K273" s="33"/>
    </row>
    <row r="274" spans="1:11" s="6" customFormat="1" ht="11.45" customHeight="1">
      <c r="A274" s="41"/>
      <c r="B274" s="66" t="s">
        <v>1621</v>
      </c>
      <c r="C274" s="50">
        <v>42186</v>
      </c>
      <c r="D274" s="45"/>
      <c r="E274" s="51"/>
      <c r="F274" s="33"/>
      <c r="G274" s="33"/>
      <c r="H274" s="33"/>
      <c r="I274" s="33"/>
      <c r="J274" s="33"/>
      <c r="K274" s="33"/>
    </row>
    <row r="275" spans="1:11" s="6" customFormat="1" ht="11.45" customHeight="1">
      <c r="A275" s="243" t="s">
        <v>2440</v>
      </c>
      <c r="B275" s="243"/>
      <c r="C275" s="45">
        <v>44105</v>
      </c>
      <c r="D275" s="45"/>
      <c r="E275" s="51"/>
      <c r="F275" s="33"/>
      <c r="G275" s="33"/>
      <c r="H275" s="33"/>
      <c r="I275" s="33"/>
      <c r="J275" s="33"/>
      <c r="K275" s="33"/>
    </row>
    <row r="276" spans="1:11" s="6" customFormat="1" ht="11.45" customHeight="1">
      <c r="A276" s="41"/>
      <c r="B276" s="66" t="s">
        <v>2178</v>
      </c>
      <c r="C276" s="50">
        <v>44105</v>
      </c>
      <c r="D276" s="45"/>
      <c r="E276" s="51"/>
      <c r="F276" s="33"/>
      <c r="G276" s="33"/>
      <c r="H276" s="33"/>
      <c r="I276" s="33"/>
      <c r="J276" s="33"/>
      <c r="K276" s="33"/>
    </row>
    <row r="277" spans="1:11" s="6" customFormat="1" ht="11.45" customHeight="1">
      <c r="A277" s="240" t="s">
        <v>2441</v>
      </c>
      <c r="B277" s="240"/>
      <c r="C277" s="45">
        <v>44105</v>
      </c>
      <c r="D277" s="45"/>
      <c r="E277" s="51"/>
      <c r="F277" s="33"/>
      <c r="G277" s="33"/>
      <c r="H277" s="33"/>
      <c r="I277" s="33"/>
      <c r="J277" s="33"/>
      <c r="K277" s="33"/>
    </row>
    <row r="278" spans="1:11" s="6" customFormat="1" ht="11.45" customHeight="1">
      <c r="A278" s="41"/>
      <c r="B278" s="35" t="s">
        <v>1797</v>
      </c>
      <c r="C278" s="50">
        <v>44105</v>
      </c>
      <c r="D278" s="45"/>
      <c r="E278" s="51"/>
      <c r="F278" s="33"/>
      <c r="G278" s="33"/>
      <c r="H278" s="33"/>
      <c r="I278" s="33"/>
      <c r="J278" s="33"/>
      <c r="K278" s="33"/>
    </row>
    <row r="279" spans="1:11" s="6" customFormat="1" ht="11.45" customHeight="1">
      <c r="A279" s="165" t="s">
        <v>2410</v>
      </c>
      <c r="B279" s="32"/>
      <c r="C279" s="45">
        <v>44013</v>
      </c>
      <c r="D279" s="45"/>
      <c r="E279" s="51"/>
      <c r="F279" s="33"/>
      <c r="G279" s="33"/>
      <c r="H279" s="33"/>
      <c r="I279" s="33"/>
      <c r="J279" s="33"/>
      <c r="K279" s="33"/>
    </row>
    <row r="280" spans="1:11" s="6" customFormat="1" ht="11.45" customHeight="1">
      <c r="A280" s="21"/>
      <c r="B280" s="32" t="s">
        <v>2527</v>
      </c>
      <c r="C280" s="45">
        <v>44013</v>
      </c>
      <c r="D280" s="45"/>
      <c r="E280" s="51"/>
      <c r="F280" s="33"/>
      <c r="G280" s="33"/>
      <c r="H280" s="33"/>
      <c r="I280" s="33"/>
      <c r="J280" s="33"/>
      <c r="K280" s="33"/>
    </row>
    <row r="281" spans="1:11" s="6" customFormat="1" ht="11.45" customHeight="1">
      <c r="A281" s="240" t="s">
        <v>2442</v>
      </c>
      <c r="B281" s="240"/>
      <c r="C281" s="52">
        <v>44105</v>
      </c>
      <c r="D281" s="45"/>
      <c r="E281" s="51"/>
      <c r="F281" s="33"/>
      <c r="G281" s="33"/>
      <c r="H281" s="33"/>
      <c r="I281" s="33"/>
      <c r="J281" s="33"/>
      <c r="K281" s="33"/>
    </row>
    <row r="282" spans="1:11" s="6" customFormat="1" ht="11.45" customHeight="1">
      <c r="A282" s="21"/>
      <c r="B282" s="32" t="s">
        <v>1925</v>
      </c>
      <c r="C282" s="45">
        <v>44105</v>
      </c>
      <c r="D282" s="45"/>
      <c r="E282" s="51"/>
      <c r="F282" s="33"/>
      <c r="G282" s="33"/>
      <c r="H282" s="33"/>
      <c r="I282" s="33"/>
      <c r="J282" s="33"/>
      <c r="K282" s="33"/>
    </row>
    <row r="283" spans="1:11" s="6" customFormat="1" ht="11.45" customHeight="1">
      <c r="A283" s="21"/>
      <c r="B283" s="32" t="s">
        <v>1926</v>
      </c>
      <c r="C283" s="45">
        <v>44105</v>
      </c>
      <c r="D283" s="45"/>
      <c r="E283" s="51"/>
      <c r="F283" s="33"/>
      <c r="G283" s="33"/>
      <c r="H283" s="33"/>
      <c r="I283" s="33"/>
      <c r="J283" s="33"/>
      <c r="K283" s="33"/>
    </row>
    <row r="284" spans="1:11" s="48" customFormat="1" ht="11.45" customHeight="1">
      <c r="A284" s="244" t="s">
        <v>1712</v>
      </c>
      <c r="B284" s="244"/>
      <c r="C284" s="52">
        <v>42186</v>
      </c>
      <c r="D284" s="46"/>
      <c r="E284" s="53"/>
      <c r="F284" s="21"/>
      <c r="G284" s="21"/>
      <c r="H284" s="21"/>
      <c r="I284" s="21"/>
      <c r="J284" s="21"/>
      <c r="K284" s="21"/>
    </row>
    <row r="285" spans="1:11" s="6" customFormat="1" ht="11.45" customHeight="1">
      <c r="A285" s="41"/>
      <c r="B285" s="49" t="s">
        <v>1927</v>
      </c>
      <c r="C285" s="50">
        <v>42186</v>
      </c>
      <c r="D285" s="45"/>
      <c r="E285" s="51"/>
      <c r="F285" s="33"/>
      <c r="G285" s="33"/>
      <c r="H285" s="33"/>
      <c r="I285" s="33"/>
      <c r="J285" s="33"/>
      <c r="K285" s="33"/>
    </row>
    <row r="286" spans="1:11" s="6" customFormat="1" ht="11.45" customHeight="1">
      <c r="A286" s="165" t="s">
        <v>2461</v>
      </c>
      <c r="B286" s="33"/>
      <c r="C286" s="45">
        <v>44197</v>
      </c>
      <c r="D286" s="45"/>
      <c r="E286" s="51"/>
      <c r="F286" s="33"/>
      <c r="G286" s="33"/>
      <c r="H286" s="33"/>
      <c r="I286" s="33"/>
      <c r="J286" s="33"/>
      <c r="K286" s="33"/>
    </row>
    <row r="287" spans="1:11" s="6" customFormat="1" ht="11.45" customHeight="1">
      <c r="A287" s="21"/>
      <c r="B287" s="33" t="s">
        <v>2463</v>
      </c>
      <c r="C287" s="45">
        <v>44197</v>
      </c>
      <c r="D287" s="45"/>
      <c r="E287" s="51"/>
      <c r="F287" s="33"/>
      <c r="G287" s="33"/>
      <c r="H287" s="33"/>
      <c r="I287" s="33"/>
      <c r="J287" s="33"/>
      <c r="K287" s="33"/>
    </row>
    <row r="288" spans="1:11" s="6" customFormat="1" ht="11.45" customHeight="1">
      <c r="A288" s="164" t="s">
        <v>2720</v>
      </c>
      <c r="B288" s="85"/>
      <c r="C288" s="52">
        <v>44470</v>
      </c>
      <c r="D288" s="45"/>
      <c r="E288" s="51"/>
      <c r="F288" s="33"/>
      <c r="G288" s="33"/>
      <c r="H288" s="33"/>
      <c r="I288" s="33"/>
      <c r="J288" s="33"/>
      <c r="K288" s="33"/>
    </row>
    <row r="289" spans="1:11" s="6" customFormat="1" ht="11.45" customHeight="1">
      <c r="A289" s="112"/>
      <c r="B289" s="33" t="s">
        <v>2724</v>
      </c>
      <c r="C289" s="45">
        <v>44470</v>
      </c>
      <c r="D289" s="45"/>
      <c r="E289" s="51"/>
      <c r="F289" s="33"/>
      <c r="G289" s="33"/>
      <c r="H289" s="33"/>
      <c r="I289" s="33"/>
      <c r="J289" s="33"/>
      <c r="K289" s="33"/>
    </row>
    <row r="290" spans="1:11" s="6" customFormat="1" ht="11.45" customHeight="1">
      <c r="A290" s="112"/>
      <c r="B290" s="33" t="s">
        <v>2725</v>
      </c>
      <c r="C290" s="45">
        <v>44470</v>
      </c>
      <c r="D290" s="45"/>
      <c r="E290" s="51"/>
      <c r="F290" s="33"/>
      <c r="G290" s="33"/>
      <c r="H290" s="33"/>
      <c r="I290" s="33"/>
      <c r="J290" s="33"/>
      <c r="K290" s="33"/>
    </row>
    <row r="291" spans="1:11" s="6" customFormat="1" ht="11.45" customHeight="1">
      <c r="A291" s="41"/>
      <c r="B291" s="49" t="s">
        <v>2726</v>
      </c>
      <c r="C291" s="50">
        <v>44470</v>
      </c>
      <c r="D291" s="45"/>
      <c r="E291" s="51"/>
      <c r="F291" s="33"/>
      <c r="G291" s="33"/>
      <c r="H291" s="33"/>
      <c r="I291" s="33"/>
      <c r="J291" s="33"/>
      <c r="K291" s="33"/>
    </row>
    <row r="292" spans="1:11" s="6" customFormat="1" ht="11.45" customHeight="1">
      <c r="A292" s="251" t="s">
        <v>1614</v>
      </c>
      <c r="B292" s="251"/>
      <c r="C292" s="45">
        <v>42826</v>
      </c>
      <c r="D292" s="45"/>
      <c r="E292" s="51"/>
      <c r="F292" s="33"/>
      <c r="G292" s="33"/>
      <c r="H292" s="33"/>
      <c r="I292" s="33"/>
      <c r="J292" s="33"/>
      <c r="K292" s="33"/>
    </row>
    <row r="293" spans="1:11" s="6" customFormat="1" ht="11.45" customHeight="1">
      <c r="A293" s="21"/>
      <c r="B293" s="31" t="s">
        <v>1616</v>
      </c>
      <c r="C293" s="45">
        <v>42826</v>
      </c>
      <c r="D293" s="45"/>
      <c r="E293" s="51"/>
      <c r="F293" s="33"/>
      <c r="G293" s="33"/>
      <c r="H293" s="33"/>
      <c r="I293" s="33"/>
      <c r="J293" s="33"/>
      <c r="K293" s="33"/>
    </row>
    <row r="294" spans="1:11" s="6" customFormat="1" ht="11.45" customHeight="1">
      <c r="A294" s="246" t="s">
        <v>1402</v>
      </c>
      <c r="B294" s="246"/>
      <c r="C294" s="52">
        <v>42186</v>
      </c>
      <c r="D294" s="45"/>
      <c r="E294" s="51"/>
      <c r="F294" s="33"/>
      <c r="G294" s="33"/>
      <c r="H294" s="33"/>
      <c r="I294" s="33"/>
      <c r="J294" s="33"/>
      <c r="K294" s="33"/>
    </row>
    <row r="295" spans="1:11" s="6" customFormat="1" ht="11.45" customHeight="1">
      <c r="A295" s="21"/>
      <c r="B295" s="31" t="s">
        <v>1401</v>
      </c>
      <c r="C295" s="45">
        <v>42186</v>
      </c>
      <c r="D295" s="45"/>
      <c r="E295" s="51"/>
      <c r="F295" s="33"/>
      <c r="G295" s="33"/>
      <c r="H295" s="33"/>
      <c r="I295" s="33"/>
      <c r="J295" s="33"/>
      <c r="K295" s="33"/>
    </row>
    <row r="296" spans="1:11" s="6" customFormat="1" ht="11.45" customHeight="1">
      <c r="A296" s="246" t="s">
        <v>1420</v>
      </c>
      <c r="B296" s="246"/>
      <c r="C296" s="52">
        <v>42186</v>
      </c>
      <c r="D296" s="45"/>
      <c r="E296" s="51"/>
      <c r="F296" s="33"/>
      <c r="G296" s="33"/>
      <c r="H296" s="33"/>
      <c r="I296" s="33"/>
      <c r="J296" s="33"/>
      <c r="K296" s="33"/>
    </row>
    <row r="297" spans="1:11" s="6" customFormat="1" ht="11.45" customHeight="1">
      <c r="A297" s="21"/>
      <c r="B297" s="31" t="s">
        <v>1928</v>
      </c>
      <c r="C297" s="45">
        <v>42186</v>
      </c>
      <c r="D297" s="45"/>
      <c r="E297" s="51"/>
      <c r="F297" s="33"/>
      <c r="G297" s="33"/>
      <c r="H297" s="33"/>
      <c r="I297" s="33"/>
      <c r="J297" s="33"/>
      <c r="K297" s="33"/>
    </row>
    <row r="298" spans="1:11" s="48" customFormat="1" ht="11.45" customHeight="1">
      <c r="A298" s="246" t="s">
        <v>1599</v>
      </c>
      <c r="B298" s="246"/>
      <c r="C298" s="52">
        <v>42186</v>
      </c>
      <c r="D298" s="53"/>
      <c r="E298" s="53"/>
      <c r="F298" s="21"/>
      <c r="G298" s="21"/>
      <c r="H298" s="21"/>
      <c r="I298" s="21"/>
      <c r="J298" s="21"/>
      <c r="K298" s="21"/>
    </row>
    <row r="299" spans="1:11" s="48" customFormat="1" ht="11.45" customHeight="1">
      <c r="A299" s="21"/>
      <c r="B299" s="31" t="s">
        <v>1628</v>
      </c>
      <c r="C299" s="45">
        <v>42186</v>
      </c>
      <c r="D299" s="53"/>
      <c r="E299" s="53"/>
      <c r="F299" s="21"/>
      <c r="G299" s="21"/>
      <c r="H299" s="21"/>
      <c r="I299" s="21"/>
      <c r="J299" s="21"/>
      <c r="K299" s="21"/>
    </row>
    <row r="300" spans="1:11" s="48" customFormat="1" ht="11.45" customHeight="1">
      <c r="A300" s="246" t="s">
        <v>1728</v>
      </c>
      <c r="B300" s="246"/>
      <c r="C300" s="52">
        <v>42917</v>
      </c>
      <c r="D300" s="53"/>
      <c r="E300" s="53"/>
      <c r="F300" s="21"/>
      <c r="G300" s="21"/>
      <c r="H300" s="21"/>
      <c r="I300" s="21"/>
      <c r="J300" s="21"/>
      <c r="K300" s="21"/>
    </row>
    <row r="301" spans="1:11" s="48" customFormat="1" ht="11.45" customHeight="1">
      <c r="A301" s="21"/>
      <c r="B301" s="31" t="s">
        <v>1743</v>
      </c>
      <c r="C301" s="45">
        <v>42917</v>
      </c>
      <c r="D301" s="53"/>
      <c r="E301" s="53"/>
      <c r="F301" s="21"/>
      <c r="G301" s="21"/>
      <c r="H301" s="21"/>
      <c r="I301" s="21"/>
      <c r="J301" s="21"/>
      <c r="K301" s="21"/>
    </row>
    <row r="302" spans="1:11" s="48" customFormat="1" ht="11.45" customHeight="1">
      <c r="A302" s="243" t="s">
        <v>1593</v>
      </c>
      <c r="B302" s="243"/>
      <c r="C302" s="52">
        <v>43647</v>
      </c>
      <c r="D302" s="53"/>
      <c r="E302" s="53"/>
      <c r="F302" s="21"/>
      <c r="G302" s="21"/>
      <c r="H302" s="21"/>
      <c r="I302" s="21"/>
      <c r="J302" s="21"/>
      <c r="K302" s="21"/>
    </row>
    <row r="303" spans="1:11" s="6" customFormat="1" ht="11.45" customHeight="1">
      <c r="A303" s="21"/>
      <c r="B303" s="31" t="s">
        <v>1620</v>
      </c>
      <c r="C303" s="45">
        <v>43647</v>
      </c>
      <c r="D303" s="45"/>
      <c r="E303" s="51"/>
      <c r="F303" s="33"/>
      <c r="G303" s="33"/>
      <c r="H303" s="33"/>
      <c r="I303" s="33"/>
      <c r="J303" s="33"/>
      <c r="K303" s="33"/>
    </row>
    <row r="304" spans="1:11" s="6" customFormat="1" ht="11.45" customHeight="1">
      <c r="A304" s="243" t="s">
        <v>1582</v>
      </c>
      <c r="B304" s="243"/>
      <c r="C304" s="52">
        <v>43647</v>
      </c>
      <c r="D304" s="45"/>
      <c r="E304" s="51"/>
      <c r="F304" s="33"/>
      <c r="G304" s="33"/>
      <c r="H304" s="33"/>
      <c r="I304" s="33"/>
      <c r="J304" s="33"/>
      <c r="K304" s="33"/>
    </row>
    <row r="305" spans="1:11" s="6" customFormat="1" ht="11.45" customHeight="1">
      <c r="A305" s="21"/>
      <c r="B305" s="252" t="s">
        <v>2714</v>
      </c>
      <c r="C305" s="57"/>
      <c r="D305" s="51"/>
      <c r="E305" s="51"/>
      <c r="F305" s="33"/>
      <c r="G305" s="33"/>
      <c r="H305" s="33"/>
      <c r="I305" s="33"/>
      <c r="J305" s="33"/>
      <c r="K305" s="33"/>
    </row>
    <row r="306" spans="1:11" s="6" customFormat="1" ht="11.45" customHeight="1">
      <c r="A306" s="49"/>
      <c r="B306" s="253"/>
      <c r="C306" s="70"/>
      <c r="D306" s="51"/>
      <c r="E306" s="51"/>
      <c r="F306" s="33"/>
      <c r="G306" s="33"/>
      <c r="H306" s="33"/>
      <c r="I306" s="33"/>
      <c r="J306" s="33"/>
      <c r="K306" s="33"/>
    </row>
    <row r="307" spans="1:11" s="48" customFormat="1" ht="11.45" customHeight="1">
      <c r="A307" s="246" t="s">
        <v>1724</v>
      </c>
      <c r="B307" s="246"/>
      <c r="C307" s="52">
        <v>43647</v>
      </c>
      <c r="D307" s="53"/>
      <c r="E307" s="53"/>
      <c r="F307" s="21"/>
      <c r="G307" s="21"/>
      <c r="H307" s="21"/>
      <c r="I307" s="21"/>
      <c r="J307" s="21"/>
      <c r="K307" s="21"/>
    </row>
    <row r="308" spans="1:11" s="48" customFormat="1" ht="11.45" customHeight="1">
      <c r="A308" s="41"/>
      <c r="B308" s="35" t="s">
        <v>1736</v>
      </c>
      <c r="C308" s="50">
        <v>43647</v>
      </c>
      <c r="D308" s="53"/>
      <c r="E308" s="53"/>
      <c r="F308" s="21"/>
      <c r="G308" s="21"/>
      <c r="H308" s="21"/>
      <c r="I308" s="21"/>
      <c r="J308" s="21"/>
      <c r="K308" s="21"/>
    </row>
    <row r="309" spans="1:11" s="48" customFormat="1" ht="11.45" customHeight="1">
      <c r="A309" s="165" t="s">
        <v>2063</v>
      </c>
      <c r="B309" s="33"/>
      <c r="C309" s="45">
        <v>43647</v>
      </c>
      <c r="D309" s="53"/>
      <c r="E309" s="53"/>
      <c r="F309" s="21"/>
      <c r="G309" s="21"/>
      <c r="H309" s="21"/>
      <c r="I309" s="21"/>
      <c r="J309" s="21"/>
      <c r="K309" s="21"/>
    </row>
    <row r="310" spans="1:11" s="48" customFormat="1" ht="11.45" customHeight="1">
      <c r="A310" s="41"/>
      <c r="B310" s="49" t="s">
        <v>2062</v>
      </c>
      <c r="C310" s="50">
        <v>43647</v>
      </c>
      <c r="D310" s="53"/>
      <c r="E310" s="53"/>
      <c r="F310" s="21"/>
      <c r="G310" s="21"/>
      <c r="H310" s="21"/>
      <c r="I310" s="21"/>
      <c r="J310" s="21"/>
      <c r="K310" s="21"/>
    </row>
    <row r="311" spans="1:11" s="6" customFormat="1" ht="11.45" customHeight="1">
      <c r="A311" s="243" t="s">
        <v>1722</v>
      </c>
      <c r="B311" s="243"/>
      <c r="C311" s="52">
        <v>43647</v>
      </c>
      <c r="D311" s="45"/>
      <c r="E311" s="51"/>
      <c r="F311" s="33"/>
      <c r="G311" s="33"/>
      <c r="H311" s="33"/>
      <c r="I311" s="33"/>
      <c r="J311" s="33"/>
      <c r="K311" s="33"/>
    </row>
    <row r="312" spans="1:11" s="6" customFormat="1" ht="11.45" customHeight="1">
      <c r="A312" s="41"/>
      <c r="B312" s="35" t="s">
        <v>1737</v>
      </c>
      <c r="C312" s="50">
        <v>43647</v>
      </c>
      <c r="D312" s="45"/>
      <c r="E312" s="51"/>
      <c r="F312" s="33"/>
      <c r="G312" s="33"/>
      <c r="H312" s="33"/>
      <c r="I312" s="33"/>
      <c r="J312" s="33"/>
      <c r="K312" s="33"/>
    </row>
    <row r="313" spans="1:11" s="48" customFormat="1" ht="11.45" customHeight="1">
      <c r="A313" s="243" t="s">
        <v>1601</v>
      </c>
      <c r="B313" s="243"/>
      <c r="C313" s="52">
        <v>43647</v>
      </c>
      <c r="D313" s="53"/>
      <c r="E313" s="53"/>
      <c r="F313" s="21"/>
      <c r="G313" s="21"/>
      <c r="H313" s="21"/>
      <c r="I313" s="21"/>
      <c r="J313" s="21"/>
      <c r="K313" s="21"/>
    </row>
    <row r="314" spans="1:11" s="48" customFormat="1" ht="11.45" customHeight="1">
      <c r="A314" s="21"/>
      <c r="B314" s="31" t="s">
        <v>1929</v>
      </c>
      <c r="C314" s="45">
        <v>43647</v>
      </c>
      <c r="D314" s="51"/>
      <c r="E314" s="53"/>
      <c r="F314" s="21"/>
      <c r="G314" s="21"/>
      <c r="H314" s="21"/>
      <c r="I314" s="21"/>
      <c r="J314" s="21"/>
      <c r="K314" s="21"/>
    </row>
    <row r="315" spans="1:11" s="48" customFormat="1" ht="11.45" customHeight="1">
      <c r="A315" s="246" t="s">
        <v>2803</v>
      </c>
      <c r="B315" s="246"/>
      <c r="C315" s="52">
        <v>44743</v>
      </c>
      <c r="D315" s="51"/>
      <c r="E315" s="53"/>
      <c r="F315" s="122"/>
      <c r="G315" s="122"/>
      <c r="H315" s="122"/>
      <c r="I315" s="122"/>
      <c r="J315" s="122"/>
      <c r="K315" s="122"/>
    </row>
    <row r="316" spans="1:11" s="6" customFormat="1" ht="11.45" customHeight="1">
      <c r="A316" s="122"/>
      <c r="B316" s="31" t="s">
        <v>2802</v>
      </c>
      <c r="C316" s="45">
        <v>44743</v>
      </c>
      <c r="D316" s="51"/>
      <c r="E316" s="51"/>
      <c r="F316" s="33"/>
      <c r="G316" s="33"/>
      <c r="H316" s="33"/>
      <c r="I316" s="33"/>
      <c r="J316" s="33"/>
      <c r="K316" s="33"/>
    </row>
    <row r="317" spans="1:11" s="48" customFormat="1" ht="11.45" customHeight="1">
      <c r="A317" s="246" t="s">
        <v>1344</v>
      </c>
      <c r="B317" s="246"/>
      <c r="C317" s="52">
        <v>42186</v>
      </c>
      <c r="D317" s="51"/>
      <c r="E317" s="53"/>
      <c r="F317" s="21"/>
      <c r="G317" s="21"/>
      <c r="H317" s="21"/>
      <c r="I317" s="21"/>
      <c r="J317" s="21"/>
      <c r="K317" s="21"/>
    </row>
    <row r="318" spans="1:11" s="6" customFormat="1" ht="11.45" customHeight="1">
      <c r="A318" s="21"/>
      <c r="B318" s="31" t="s">
        <v>2814</v>
      </c>
      <c r="C318" s="45">
        <v>44743</v>
      </c>
      <c r="D318" s="51"/>
      <c r="E318" s="51"/>
      <c r="F318" s="33"/>
      <c r="G318" s="33"/>
      <c r="H318" s="33"/>
      <c r="I318" s="33"/>
      <c r="J318" s="33"/>
      <c r="K318" s="33"/>
    </row>
    <row r="319" spans="1:11" s="6" customFormat="1" ht="11.45" customHeight="1">
      <c r="A319" s="243" t="s">
        <v>1688</v>
      </c>
      <c r="B319" s="243"/>
      <c r="C319" s="52">
        <v>42186</v>
      </c>
      <c r="D319" s="51"/>
      <c r="E319" s="51"/>
      <c r="F319" s="33"/>
      <c r="G319" s="33"/>
      <c r="H319" s="33"/>
      <c r="I319" s="33"/>
      <c r="J319" s="33"/>
      <c r="K319" s="33"/>
    </row>
    <row r="320" spans="1:11" s="6" customFormat="1" ht="11.45" customHeight="1">
      <c r="A320" s="21"/>
      <c r="B320" s="33" t="s">
        <v>2739</v>
      </c>
      <c r="C320" s="45">
        <v>42186</v>
      </c>
      <c r="D320" s="51"/>
      <c r="E320" s="51"/>
      <c r="F320" s="33"/>
      <c r="G320" s="33"/>
      <c r="H320" s="33"/>
      <c r="I320" s="33"/>
      <c r="J320" s="33"/>
      <c r="K320" s="33"/>
    </row>
    <row r="321" spans="1:11" s="6" customFormat="1" ht="11.45" customHeight="1">
      <c r="A321" s="41"/>
      <c r="B321" s="49" t="s">
        <v>1691</v>
      </c>
      <c r="C321" s="50"/>
      <c r="D321" s="51"/>
      <c r="E321" s="51"/>
      <c r="F321" s="33"/>
      <c r="G321" s="33"/>
      <c r="H321" s="33"/>
      <c r="I321" s="33"/>
      <c r="J321" s="33"/>
      <c r="K321" s="33"/>
    </row>
    <row r="322" spans="1:11" s="6" customFormat="1" ht="11.45" customHeight="1">
      <c r="A322" s="240" t="s">
        <v>1690</v>
      </c>
      <c r="B322" s="240"/>
      <c r="C322" s="52">
        <v>42186</v>
      </c>
      <c r="D322" s="51"/>
      <c r="E322" s="51"/>
      <c r="F322" s="33"/>
      <c r="G322" s="33"/>
      <c r="H322" s="33"/>
      <c r="I322" s="33"/>
      <c r="J322" s="33"/>
      <c r="K322" s="33"/>
    </row>
    <row r="323" spans="1:11" s="48" customFormat="1" ht="11.45" customHeight="1">
      <c r="A323" s="21"/>
      <c r="B323" s="33" t="s">
        <v>1931</v>
      </c>
      <c r="C323" s="45">
        <v>42186</v>
      </c>
      <c r="D323" s="53"/>
      <c r="E323" s="53"/>
      <c r="F323" s="21"/>
      <c r="G323" s="21"/>
      <c r="H323" s="21"/>
      <c r="I323" s="21"/>
      <c r="J323" s="21"/>
      <c r="K323" s="21"/>
    </row>
    <row r="324" spans="1:11" s="6" customFormat="1" ht="11.45" customHeight="1">
      <c r="A324" s="21"/>
      <c r="B324" s="33" t="s">
        <v>2740</v>
      </c>
      <c r="C324" s="45">
        <v>42186</v>
      </c>
      <c r="D324" s="51"/>
      <c r="E324" s="51"/>
      <c r="F324" s="33"/>
      <c r="G324" s="33"/>
      <c r="H324" s="33"/>
      <c r="I324" s="33"/>
      <c r="J324" s="33"/>
      <c r="K324" s="33"/>
    </row>
    <row r="325" spans="1:11" s="61" customFormat="1" ht="11.45" customHeight="1">
      <c r="A325" s="21"/>
      <c r="B325" s="33" t="s">
        <v>2741</v>
      </c>
      <c r="C325" s="45">
        <v>42186</v>
      </c>
      <c r="D325" s="59"/>
      <c r="E325" s="60"/>
      <c r="F325" s="58"/>
      <c r="G325" s="58"/>
      <c r="H325" s="58"/>
      <c r="I325" s="58"/>
      <c r="J325" s="58"/>
      <c r="K325" s="58"/>
    </row>
    <row r="326" spans="1:11" s="48" customFormat="1" ht="11.45" customHeight="1">
      <c r="A326" s="21"/>
      <c r="B326" s="33" t="s">
        <v>1930</v>
      </c>
      <c r="C326" s="45">
        <v>42186</v>
      </c>
      <c r="D326" s="53"/>
      <c r="E326" s="53"/>
      <c r="F326" s="33"/>
      <c r="G326" s="21"/>
      <c r="H326" s="21"/>
      <c r="I326" s="21"/>
      <c r="J326" s="21"/>
      <c r="K326" s="21"/>
    </row>
    <row r="327" spans="1:11" s="6" customFormat="1" ht="11.45" customHeight="1">
      <c r="A327" s="243" t="s">
        <v>1663</v>
      </c>
      <c r="B327" s="243"/>
      <c r="C327" s="52">
        <v>42186</v>
      </c>
      <c r="D327" s="51"/>
      <c r="E327" s="51"/>
      <c r="F327" s="33"/>
      <c r="G327" s="33"/>
      <c r="H327" s="33"/>
      <c r="I327" s="33"/>
      <c r="J327" s="33"/>
      <c r="K327" s="33"/>
    </row>
    <row r="328" spans="1:11" s="6" customFormat="1" ht="11.45" customHeight="1">
      <c r="A328" s="21"/>
      <c r="B328" s="33" t="s">
        <v>2212</v>
      </c>
      <c r="C328" s="45">
        <v>42186</v>
      </c>
      <c r="D328" s="51"/>
      <c r="E328" s="51"/>
      <c r="F328" s="33"/>
      <c r="G328" s="33"/>
      <c r="H328" s="33"/>
      <c r="I328" s="33"/>
      <c r="J328" s="33"/>
      <c r="K328" s="33"/>
    </row>
    <row r="329" spans="1:11" s="6" customFormat="1" ht="11.45" customHeight="1">
      <c r="A329" s="99"/>
      <c r="B329" s="100" t="s">
        <v>1932</v>
      </c>
      <c r="C329" s="50">
        <v>42186</v>
      </c>
      <c r="D329" s="51"/>
      <c r="E329" s="51"/>
      <c r="F329" s="33"/>
      <c r="G329" s="33"/>
      <c r="H329" s="33"/>
      <c r="I329" s="33"/>
      <c r="J329" s="33"/>
      <c r="K329" s="33"/>
    </row>
    <row r="330" spans="1:11" s="95" customFormat="1" ht="11.45" customHeight="1">
      <c r="A330" s="250" t="s">
        <v>2489</v>
      </c>
      <c r="B330" s="250"/>
      <c r="C330" s="45">
        <v>44287</v>
      </c>
      <c r="D330" s="93"/>
      <c r="E330" s="93"/>
      <c r="F330" s="94"/>
      <c r="G330" s="94"/>
      <c r="H330" s="94"/>
      <c r="I330" s="94"/>
      <c r="J330" s="94"/>
      <c r="K330" s="94"/>
    </row>
    <row r="331" spans="1:11" s="95" customFormat="1" ht="11.45" customHeight="1">
      <c r="A331" s="96"/>
      <c r="B331" s="101" t="s">
        <v>2490</v>
      </c>
      <c r="C331" s="45">
        <v>44287</v>
      </c>
      <c r="D331" s="93"/>
      <c r="E331" s="93"/>
      <c r="F331" s="94"/>
      <c r="G331" s="94"/>
      <c r="H331" s="94"/>
      <c r="I331" s="94"/>
      <c r="J331" s="94"/>
      <c r="K331" s="94"/>
    </row>
    <row r="332" spans="1:11" s="95" customFormat="1" ht="11.45" customHeight="1">
      <c r="A332" s="94"/>
      <c r="B332" s="101" t="s">
        <v>2653</v>
      </c>
      <c r="C332" s="45">
        <v>44287</v>
      </c>
      <c r="D332" s="93"/>
      <c r="E332" s="93"/>
      <c r="F332" s="94"/>
      <c r="G332" s="94"/>
      <c r="H332" s="94"/>
      <c r="I332" s="94"/>
      <c r="J332" s="94"/>
      <c r="K332" s="94"/>
    </row>
    <row r="333" spans="1:11" s="95" customFormat="1" ht="11.45" customHeight="1">
      <c r="A333" s="94"/>
      <c r="B333" s="101" t="s">
        <v>2834</v>
      </c>
      <c r="C333" s="45">
        <v>44835</v>
      </c>
      <c r="D333" s="93"/>
      <c r="E333" s="93"/>
      <c r="F333" s="94"/>
      <c r="G333" s="94"/>
      <c r="H333" s="94"/>
      <c r="I333" s="94"/>
      <c r="J333" s="94"/>
      <c r="K333" s="94"/>
    </row>
    <row r="334" spans="1:11" s="95" customFormat="1" ht="11.45" customHeight="1">
      <c r="A334" s="94"/>
      <c r="B334" s="101" t="s">
        <v>2654</v>
      </c>
      <c r="C334" s="45">
        <v>44287</v>
      </c>
      <c r="D334" s="93"/>
      <c r="E334" s="93"/>
      <c r="F334" s="94"/>
      <c r="G334" s="94"/>
      <c r="H334" s="94"/>
      <c r="I334" s="94"/>
      <c r="J334" s="94"/>
      <c r="K334" s="94"/>
    </row>
    <row r="335" spans="1:11" s="95" customFormat="1" ht="11.45" customHeight="1">
      <c r="A335" s="94"/>
      <c r="B335" s="101" t="s">
        <v>2655</v>
      </c>
      <c r="C335" s="45">
        <v>44287</v>
      </c>
      <c r="D335" s="93"/>
      <c r="E335" s="93"/>
      <c r="F335" s="94"/>
      <c r="G335" s="94"/>
      <c r="H335" s="94"/>
      <c r="I335" s="94"/>
      <c r="J335" s="94"/>
      <c r="K335" s="94"/>
    </row>
    <row r="336" spans="1:11" s="95" customFormat="1" ht="11.45" customHeight="1">
      <c r="A336" s="94"/>
      <c r="B336" s="101" t="s">
        <v>2656</v>
      </c>
      <c r="C336" s="45">
        <v>44287</v>
      </c>
      <c r="D336" s="93"/>
      <c r="E336" s="93"/>
      <c r="F336" s="94"/>
      <c r="G336" s="94"/>
      <c r="H336" s="94"/>
      <c r="I336" s="94"/>
      <c r="J336" s="94"/>
      <c r="K336" s="94"/>
    </row>
    <row r="337" spans="1:11" s="98" customFormat="1" ht="11.45" customHeight="1">
      <c r="A337" s="94"/>
      <c r="B337" s="101" t="s">
        <v>2491</v>
      </c>
      <c r="C337" s="45">
        <v>44287</v>
      </c>
      <c r="D337" s="97"/>
      <c r="E337" s="97"/>
      <c r="F337" s="96"/>
      <c r="G337" s="96"/>
      <c r="H337" s="96"/>
      <c r="I337" s="96"/>
      <c r="J337" s="96"/>
      <c r="K337" s="96"/>
    </row>
    <row r="338" spans="1:11" s="95" customFormat="1" ht="11.45" customHeight="1">
      <c r="A338" s="94"/>
      <c r="B338" s="101" t="s">
        <v>2835</v>
      </c>
      <c r="C338" s="45">
        <v>44835</v>
      </c>
      <c r="D338" s="93"/>
      <c r="E338" s="93"/>
      <c r="F338" s="94"/>
      <c r="G338" s="94"/>
      <c r="H338" s="94"/>
      <c r="I338" s="94"/>
      <c r="J338" s="94"/>
      <c r="K338" s="94"/>
    </row>
    <row r="339" spans="1:11" s="95" customFormat="1" ht="11.45" customHeight="1">
      <c r="A339" s="94"/>
      <c r="B339" s="101" t="s">
        <v>2836</v>
      </c>
      <c r="C339" s="45">
        <v>44835</v>
      </c>
      <c r="D339" s="93"/>
      <c r="E339" s="93"/>
      <c r="F339" s="94"/>
      <c r="G339" s="94"/>
      <c r="H339" s="94"/>
      <c r="I339" s="94"/>
      <c r="J339" s="94"/>
      <c r="K339" s="94"/>
    </row>
    <row r="340" spans="1:11" s="95" customFormat="1" ht="11.45" customHeight="1">
      <c r="A340" s="94"/>
      <c r="B340" s="101" t="s">
        <v>2492</v>
      </c>
      <c r="C340" s="45">
        <v>44287</v>
      </c>
      <c r="D340" s="93"/>
      <c r="E340" s="93"/>
      <c r="F340" s="94"/>
      <c r="G340" s="94"/>
      <c r="H340" s="94"/>
      <c r="I340" s="94"/>
      <c r="J340" s="94"/>
      <c r="K340" s="94"/>
    </row>
    <row r="341" spans="1:11" s="95" customFormat="1" ht="11.45" customHeight="1">
      <c r="A341" s="94"/>
      <c r="B341" s="102" t="s">
        <v>2661</v>
      </c>
      <c r="C341" s="45">
        <v>44287</v>
      </c>
      <c r="D341" s="93"/>
      <c r="E341" s="93"/>
      <c r="F341" s="94"/>
      <c r="G341" s="94"/>
      <c r="H341" s="94"/>
      <c r="I341" s="94"/>
      <c r="J341" s="94"/>
      <c r="K341" s="94"/>
    </row>
    <row r="342" spans="1:11" s="95" customFormat="1" ht="11.45" customHeight="1">
      <c r="A342" s="94"/>
      <c r="B342" s="102" t="s">
        <v>2662</v>
      </c>
      <c r="C342" s="45">
        <v>44287</v>
      </c>
      <c r="D342" s="93"/>
      <c r="E342" s="93"/>
      <c r="F342" s="94"/>
      <c r="G342" s="94"/>
      <c r="H342" s="94"/>
      <c r="I342" s="94"/>
      <c r="J342" s="94"/>
      <c r="K342" s="94"/>
    </row>
    <row r="343" spans="1:11" s="95" customFormat="1" ht="11.45" customHeight="1">
      <c r="A343" s="94"/>
      <c r="B343" s="102" t="s">
        <v>2837</v>
      </c>
      <c r="C343" s="45">
        <v>44835</v>
      </c>
      <c r="D343" s="93"/>
      <c r="E343" s="93"/>
      <c r="F343" s="94"/>
      <c r="G343" s="94"/>
      <c r="H343" s="94"/>
      <c r="I343" s="94"/>
      <c r="J343" s="94"/>
      <c r="K343" s="94"/>
    </row>
    <row r="344" spans="1:11" s="95" customFormat="1" ht="11.45" customHeight="1">
      <c r="A344" s="94"/>
      <c r="B344" s="102" t="s">
        <v>2838</v>
      </c>
      <c r="C344" s="45">
        <v>44835</v>
      </c>
      <c r="D344" s="93"/>
      <c r="E344" s="93"/>
      <c r="F344" s="94"/>
      <c r="G344" s="94"/>
      <c r="H344" s="94"/>
      <c r="I344" s="94"/>
      <c r="J344" s="94"/>
      <c r="K344" s="94"/>
    </row>
    <row r="345" spans="1:11" s="95" customFormat="1" ht="11.45" customHeight="1">
      <c r="A345" s="94"/>
      <c r="B345" s="102" t="s">
        <v>2839</v>
      </c>
      <c r="C345" s="50">
        <v>44835</v>
      </c>
      <c r="D345" s="93"/>
      <c r="E345" s="93"/>
      <c r="F345" s="94"/>
      <c r="G345" s="94"/>
      <c r="H345" s="94"/>
      <c r="I345" s="94"/>
      <c r="J345" s="94"/>
      <c r="K345" s="94"/>
    </row>
    <row r="346" spans="1:11" s="6" customFormat="1" ht="11.45" customHeight="1">
      <c r="A346" s="244" t="s">
        <v>1775</v>
      </c>
      <c r="B346" s="244"/>
      <c r="C346" s="52">
        <v>43191</v>
      </c>
      <c r="D346" s="51"/>
      <c r="E346" s="51"/>
      <c r="F346" s="33"/>
      <c r="G346" s="33"/>
      <c r="H346" s="33"/>
      <c r="I346" s="33"/>
      <c r="J346" s="33"/>
      <c r="K346" s="33"/>
    </row>
    <row r="347" spans="1:11" s="6" customFormat="1" ht="11.45" customHeight="1">
      <c r="A347" s="33"/>
      <c r="B347" s="33" t="s">
        <v>2223</v>
      </c>
      <c r="C347" s="45">
        <v>43191</v>
      </c>
      <c r="D347" s="51"/>
      <c r="E347" s="51"/>
      <c r="F347" s="33"/>
      <c r="G347" s="33"/>
      <c r="H347" s="33"/>
      <c r="I347" s="33"/>
      <c r="J347" s="33"/>
      <c r="K347" s="33"/>
    </row>
    <row r="348" spans="1:11" s="6" customFormat="1" ht="11.45" customHeight="1">
      <c r="A348" s="33"/>
      <c r="B348" s="33" t="s">
        <v>2224</v>
      </c>
      <c r="C348" s="45">
        <v>43191</v>
      </c>
      <c r="D348" s="51"/>
      <c r="E348" s="51"/>
      <c r="F348" s="33"/>
      <c r="G348" s="33"/>
      <c r="H348" s="33"/>
      <c r="I348" s="33"/>
      <c r="J348" s="33"/>
      <c r="K348" s="33"/>
    </row>
    <row r="349" spans="1:11" s="6" customFormat="1" ht="11.45" customHeight="1">
      <c r="A349" s="33"/>
      <c r="B349" s="33" t="s">
        <v>2225</v>
      </c>
      <c r="C349" s="45">
        <v>43191</v>
      </c>
      <c r="D349" s="51"/>
      <c r="E349" s="51"/>
      <c r="F349" s="33"/>
      <c r="G349" s="33"/>
      <c r="H349" s="33"/>
      <c r="I349" s="33"/>
      <c r="J349" s="33"/>
      <c r="K349" s="33"/>
    </row>
    <row r="350" spans="1:11" s="6" customFormat="1" ht="11.45" customHeight="1">
      <c r="A350" s="33"/>
      <c r="B350" s="33" t="s">
        <v>2226</v>
      </c>
      <c r="C350" s="45">
        <v>43191</v>
      </c>
      <c r="D350" s="51"/>
      <c r="E350" s="51"/>
      <c r="F350" s="33"/>
      <c r="G350" s="33"/>
      <c r="H350" s="33"/>
      <c r="I350" s="33"/>
      <c r="J350" s="33"/>
      <c r="K350" s="33"/>
    </row>
    <row r="351" spans="1:11" s="48" customFormat="1" ht="11.45" customHeight="1">
      <c r="A351" s="33"/>
      <c r="B351" s="33" t="s">
        <v>2227</v>
      </c>
      <c r="C351" s="45">
        <v>43191</v>
      </c>
      <c r="D351" s="53"/>
      <c r="E351" s="53"/>
      <c r="F351" s="21"/>
      <c r="G351" s="21"/>
      <c r="H351" s="21"/>
      <c r="I351" s="21"/>
      <c r="J351" s="21"/>
      <c r="K351" s="21"/>
    </row>
    <row r="352" spans="1:11" s="6" customFormat="1" ht="11.45" customHeight="1">
      <c r="A352" s="33"/>
      <c r="B352" s="33" t="s">
        <v>2228</v>
      </c>
      <c r="C352" s="45">
        <v>43191</v>
      </c>
      <c r="D352" s="51"/>
      <c r="E352" s="51"/>
      <c r="F352" s="33"/>
      <c r="G352" s="33"/>
      <c r="H352" s="33"/>
      <c r="I352" s="33"/>
      <c r="J352" s="33"/>
      <c r="K352" s="33"/>
    </row>
    <row r="353" spans="1:11" s="6" customFormat="1" ht="11.45" customHeight="1">
      <c r="A353" s="21"/>
      <c r="B353" s="33" t="s">
        <v>1934</v>
      </c>
      <c r="C353" s="45">
        <v>43191</v>
      </c>
      <c r="D353" s="51"/>
      <c r="E353" s="51"/>
      <c r="F353" s="33"/>
      <c r="G353" s="33"/>
      <c r="H353" s="33"/>
      <c r="I353" s="33"/>
      <c r="J353" s="33"/>
      <c r="K353" s="33"/>
    </row>
    <row r="354" spans="1:11" s="48" customFormat="1" ht="11.45" customHeight="1">
      <c r="A354" s="33"/>
      <c r="B354" s="33" t="s">
        <v>1935</v>
      </c>
      <c r="C354" s="45">
        <v>43191</v>
      </c>
      <c r="D354" s="53"/>
      <c r="E354" s="53"/>
      <c r="F354" s="21"/>
      <c r="G354" s="21"/>
      <c r="H354" s="21"/>
      <c r="I354" s="21"/>
      <c r="J354" s="21"/>
      <c r="K354" s="21"/>
    </row>
    <row r="355" spans="1:11" s="6" customFormat="1" ht="11.45" customHeight="1">
      <c r="A355" s="244" t="s">
        <v>2711</v>
      </c>
      <c r="B355" s="244"/>
      <c r="C355" s="52">
        <v>43191</v>
      </c>
      <c r="D355" s="51"/>
      <c r="E355" s="51"/>
      <c r="F355" s="33"/>
      <c r="G355" s="33"/>
      <c r="H355" s="33"/>
      <c r="I355" s="33"/>
      <c r="J355" s="33"/>
      <c r="K355" s="33"/>
    </row>
    <row r="356" spans="1:11" s="6" customFormat="1" ht="11.45" customHeight="1">
      <c r="A356" s="21"/>
      <c r="B356" s="33" t="s">
        <v>2213</v>
      </c>
      <c r="C356" s="45">
        <v>43191</v>
      </c>
      <c r="D356" s="51"/>
      <c r="E356" s="51"/>
      <c r="F356" s="33"/>
      <c r="G356" s="33"/>
      <c r="H356" s="33"/>
      <c r="I356" s="33"/>
      <c r="J356" s="33"/>
      <c r="K356" s="33"/>
    </row>
    <row r="357" spans="1:11" s="6" customFormat="1" ht="11.45" customHeight="1">
      <c r="A357" s="33"/>
      <c r="B357" s="33" t="s">
        <v>2218</v>
      </c>
      <c r="C357" s="45">
        <v>43191</v>
      </c>
      <c r="D357" s="51"/>
      <c r="E357" s="51"/>
      <c r="F357" s="33"/>
      <c r="G357" s="33"/>
      <c r="H357" s="33"/>
      <c r="I357" s="33"/>
      <c r="J357" s="33"/>
      <c r="K357" s="33"/>
    </row>
    <row r="358" spans="1:11" s="6" customFormat="1" ht="11.45" customHeight="1">
      <c r="A358" s="33"/>
      <c r="B358" s="33" t="s">
        <v>2219</v>
      </c>
      <c r="C358" s="45">
        <v>43191</v>
      </c>
      <c r="D358" s="51"/>
      <c r="E358" s="51"/>
      <c r="F358" s="33"/>
      <c r="G358" s="33"/>
      <c r="H358" s="33"/>
      <c r="I358" s="33"/>
      <c r="J358" s="33"/>
      <c r="K358" s="33"/>
    </row>
    <row r="359" spans="1:11" s="6" customFormat="1" ht="11.45" customHeight="1">
      <c r="A359" s="33"/>
      <c r="B359" s="33" t="s">
        <v>2220</v>
      </c>
      <c r="C359" s="45">
        <v>43191</v>
      </c>
      <c r="D359" s="51"/>
      <c r="E359" s="51"/>
      <c r="F359" s="33"/>
      <c r="G359" s="33"/>
      <c r="H359" s="33"/>
      <c r="I359" s="33"/>
      <c r="J359" s="33"/>
      <c r="K359" s="33"/>
    </row>
    <row r="360" spans="1:11" s="6" customFormat="1" ht="11.45" customHeight="1">
      <c r="A360" s="33"/>
      <c r="B360" s="33" t="s">
        <v>2221</v>
      </c>
      <c r="C360" s="45">
        <v>43191</v>
      </c>
      <c r="D360" s="51"/>
      <c r="E360" s="51"/>
      <c r="F360" s="33"/>
      <c r="G360" s="33"/>
      <c r="H360" s="33"/>
      <c r="I360" s="33"/>
      <c r="J360" s="33"/>
      <c r="K360" s="33"/>
    </row>
    <row r="361" spans="1:11" s="6" customFormat="1" ht="11.45" customHeight="1">
      <c r="A361" s="33"/>
      <c r="B361" s="33" t="s">
        <v>2215</v>
      </c>
      <c r="C361" s="45">
        <v>43191</v>
      </c>
      <c r="D361" s="51"/>
      <c r="E361" s="51"/>
      <c r="F361" s="33"/>
      <c r="G361" s="33"/>
      <c r="H361" s="33"/>
      <c r="I361" s="33"/>
      <c r="J361" s="33"/>
      <c r="K361" s="33"/>
    </row>
    <row r="362" spans="1:11" s="6" customFormat="1" ht="11.45" customHeight="1">
      <c r="A362" s="33"/>
      <c r="B362" s="33" t="s">
        <v>2216</v>
      </c>
      <c r="C362" s="45">
        <v>43191</v>
      </c>
      <c r="D362" s="51"/>
      <c r="E362" s="51"/>
      <c r="F362" s="33"/>
      <c r="G362" s="33"/>
      <c r="H362" s="33"/>
      <c r="I362" s="33"/>
      <c r="J362" s="33"/>
      <c r="K362" s="33"/>
    </row>
    <row r="363" spans="1:11" s="48" customFormat="1" ht="11.45" customHeight="1">
      <c r="A363" s="33"/>
      <c r="B363" s="33" t="s">
        <v>2214</v>
      </c>
      <c r="C363" s="45">
        <v>43191</v>
      </c>
      <c r="D363" s="53"/>
      <c r="E363" s="53"/>
      <c r="F363" s="21"/>
      <c r="G363" s="21"/>
      <c r="H363" s="21"/>
      <c r="I363" s="21"/>
      <c r="J363" s="21"/>
      <c r="K363" s="21"/>
    </row>
    <row r="364" spans="1:11" s="6" customFormat="1" ht="11.45" customHeight="1">
      <c r="A364" s="33"/>
      <c r="B364" s="33" t="s">
        <v>2217</v>
      </c>
      <c r="C364" s="45">
        <v>43191</v>
      </c>
      <c r="D364" s="51"/>
      <c r="E364" s="51"/>
      <c r="F364" s="33"/>
      <c r="G364" s="33"/>
      <c r="H364" s="33"/>
      <c r="I364" s="33"/>
      <c r="J364" s="33"/>
      <c r="K364" s="33"/>
    </row>
    <row r="365" spans="1:11" s="6" customFormat="1" ht="11.45" customHeight="1">
      <c r="A365" s="33"/>
      <c r="B365" s="33" t="s">
        <v>2663</v>
      </c>
      <c r="C365" s="45">
        <v>43191</v>
      </c>
      <c r="D365" s="51"/>
      <c r="E365" s="51"/>
      <c r="F365" s="33"/>
      <c r="G365" s="33"/>
      <c r="H365" s="33"/>
      <c r="I365" s="33"/>
      <c r="J365" s="33"/>
      <c r="K365" s="33"/>
    </row>
    <row r="366" spans="1:11" s="6" customFormat="1" ht="11.45" customHeight="1">
      <c r="A366" s="33"/>
      <c r="B366" s="33" t="s">
        <v>1349</v>
      </c>
      <c r="C366" s="45">
        <v>43191</v>
      </c>
      <c r="D366" s="51"/>
      <c r="E366" s="51"/>
      <c r="F366" s="33"/>
      <c r="G366" s="33"/>
      <c r="H366" s="33"/>
      <c r="I366" s="33"/>
      <c r="J366" s="33"/>
      <c r="K366" s="33"/>
    </row>
    <row r="367" spans="1:11" s="157" customFormat="1" ht="11.45" customHeight="1">
      <c r="A367" s="244" t="s">
        <v>1880</v>
      </c>
      <c r="B367" s="244"/>
      <c r="C367" s="169">
        <v>43191</v>
      </c>
      <c r="F367" s="175"/>
      <c r="G367" s="175"/>
      <c r="H367" s="175"/>
      <c r="I367" s="175"/>
      <c r="J367" s="175"/>
      <c r="K367" s="175"/>
    </row>
    <row r="368" spans="1:11" s="6" customFormat="1" ht="11.45" customHeight="1">
      <c r="A368" s="21"/>
      <c r="B368" s="33" t="s">
        <v>2222</v>
      </c>
      <c r="C368" s="45">
        <v>43191</v>
      </c>
      <c r="D368" s="51"/>
      <c r="E368" s="51"/>
      <c r="F368" s="33"/>
      <c r="G368" s="33"/>
      <c r="H368" s="33"/>
      <c r="I368" s="33"/>
      <c r="J368" s="33"/>
      <c r="K368" s="33"/>
    </row>
    <row r="369" spans="1:11" s="48" customFormat="1" ht="11.45" customHeight="1">
      <c r="A369" s="33"/>
      <c r="B369" s="33" t="s">
        <v>1933</v>
      </c>
      <c r="C369" s="45">
        <v>43191</v>
      </c>
      <c r="D369" s="73" t="s">
        <v>1678</v>
      </c>
      <c r="E369" s="53"/>
      <c r="F369" s="21"/>
      <c r="G369" s="21"/>
      <c r="H369" s="21"/>
      <c r="I369" s="21"/>
      <c r="J369" s="21"/>
      <c r="K369" s="21"/>
    </row>
    <row r="370" spans="1:11" s="6" customFormat="1" ht="11.45" customHeight="1">
      <c r="A370" s="33"/>
      <c r="B370" s="33" t="s">
        <v>1353</v>
      </c>
      <c r="C370" s="45">
        <v>43191</v>
      </c>
      <c r="D370" s="51"/>
      <c r="E370" s="51"/>
      <c r="F370" s="33"/>
      <c r="G370" s="33"/>
      <c r="H370" s="33"/>
      <c r="I370" s="33"/>
      <c r="J370" s="33"/>
      <c r="K370" s="33"/>
    </row>
    <row r="371" spans="1:11" s="6" customFormat="1" ht="11.45" customHeight="1">
      <c r="A371" s="33"/>
      <c r="B371" s="33" t="s">
        <v>1354</v>
      </c>
      <c r="C371" s="45">
        <v>43191</v>
      </c>
      <c r="D371" s="51"/>
      <c r="E371" s="51"/>
      <c r="F371" s="33"/>
      <c r="G371" s="33"/>
      <c r="H371" s="33"/>
      <c r="I371" s="33"/>
      <c r="J371" s="33"/>
      <c r="K371" s="33"/>
    </row>
    <row r="372" spans="1:11" s="6" customFormat="1" ht="11.45" customHeight="1">
      <c r="A372" s="33"/>
      <c r="B372" s="33" t="s">
        <v>1355</v>
      </c>
      <c r="C372" s="45">
        <v>43191</v>
      </c>
      <c r="D372" s="51"/>
      <c r="E372" s="51"/>
      <c r="F372" s="33"/>
      <c r="G372" s="33"/>
      <c r="H372" s="33"/>
      <c r="I372" s="33"/>
      <c r="J372" s="33"/>
      <c r="K372" s="33"/>
    </row>
    <row r="373" spans="1:11" s="157" customFormat="1" ht="11.45" customHeight="1">
      <c r="A373" s="244" t="s">
        <v>1333</v>
      </c>
      <c r="B373" s="244"/>
      <c r="C373" s="169">
        <v>42186</v>
      </c>
      <c r="F373" s="175"/>
      <c r="G373" s="175"/>
      <c r="H373" s="175"/>
      <c r="I373" s="175"/>
      <c r="J373" s="175"/>
      <c r="K373" s="175"/>
    </row>
    <row r="374" spans="1:11" s="48" customFormat="1" ht="11.45" customHeight="1">
      <c r="A374" s="33"/>
      <c r="B374" s="33" t="s">
        <v>1936</v>
      </c>
      <c r="C374" s="45">
        <v>42186</v>
      </c>
      <c r="D374" s="53"/>
      <c r="E374" s="53"/>
      <c r="F374" s="21"/>
      <c r="G374" s="21"/>
      <c r="H374" s="21"/>
      <c r="I374" s="21"/>
      <c r="J374" s="21"/>
      <c r="K374" s="21"/>
    </row>
    <row r="375" spans="1:11" s="6" customFormat="1" ht="11.45" customHeight="1">
      <c r="A375" s="33"/>
      <c r="B375" s="33" t="s">
        <v>1390</v>
      </c>
      <c r="C375" s="45">
        <v>42186</v>
      </c>
      <c r="D375" s="51"/>
      <c r="E375" s="51"/>
      <c r="F375" s="33"/>
      <c r="G375" s="33"/>
      <c r="H375" s="33"/>
      <c r="I375" s="33"/>
      <c r="J375" s="33"/>
      <c r="K375" s="33"/>
    </row>
    <row r="376" spans="1:11" s="157" customFormat="1" ht="11.45" customHeight="1">
      <c r="A376" s="244" t="s">
        <v>1677</v>
      </c>
      <c r="B376" s="244"/>
      <c r="C376" s="169">
        <v>42186</v>
      </c>
      <c r="F376" s="175"/>
      <c r="G376" s="175"/>
      <c r="H376" s="175"/>
      <c r="I376" s="175"/>
      <c r="J376" s="175"/>
      <c r="K376" s="175"/>
    </row>
    <row r="377" spans="1:11" s="48" customFormat="1" ht="11.45" customHeight="1">
      <c r="A377" s="21"/>
      <c r="B377" s="33" t="s">
        <v>1937</v>
      </c>
      <c r="C377" s="50">
        <v>42186</v>
      </c>
      <c r="D377" s="53"/>
      <c r="E377" s="53"/>
      <c r="F377" s="21"/>
      <c r="G377" s="21"/>
      <c r="H377" s="21"/>
      <c r="I377" s="21"/>
      <c r="J377" s="21"/>
      <c r="K377" s="21"/>
    </row>
    <row r="378" spans="1:11" s="157" customFormat="1" ht="11.45" customHeight="1">
      <c r="A378" s="244" t="s">
        <v>1843</v>
      </c>
      <c r="B378" s="244"/>
      <c r="C378" s="168">
        <v>43009</v>
      </c>
      <c r="F378" s="175"/>
      <c r="G378" s="175"/>
      <c r="H378" s="175"/>
      <c r="I378" s="175"/>
      <c r="J378" s="175"/>
      <c r="K378" s="175"/>
    </row>
    <row r="379" spans="1:11" s="48" customFormat="1" ht="11.45" customHeight="1">
      <c r="A379" s="34"/>
      <c r="B379" s="64" t="s">
        <v>2229</v>
      </c>
      <c r="C379" s="45">
        <v>43009</v>
      </c>
      <c r="D379" s="53"/>
      <c r="E379" s="53"/>
      <c r="F379" s="21"/>
      <c r="G379" s="21"/>
      <c r="H379" s="21"/>
      <c r="I379" s="21"/>
      <c r="J379" s="21"/>
      <c r="K379" s="21"/>
    </row>
    <row r="380" spans="1:11" s="6" customFormat="1" ht="11.45" customHeight="1">
      <c r="A380" s="21"/>
      <c r="B380" s="33" t="s">
        <v>2230</v>
      </c>
      <c r="C380" s="45">
        <v>43009</v>
      </c>
      <c r="D380" s="51"/>
      <c r="E380" s="51"/>
      <c r="F380" s="33"/>
      <c r="G380" s="33"/>
      <c r="H380" s="33"/>
      <c r="I380" s="33"/>
      <c r="J380" s="33"/>
      <c r="K380" s="33"/>
    </row>
    <row r="381" spans="1:11" s="6" customFormat="1" ht="11.45" customHeight="1">
      <c r="A381" s="34"/>
      <c r="B381" s="64" t="s">
        <v>1938</v>
      </c>
      <c r="C381" s="45">
        <v>43009</v>
      </c>
      <c r="D381" s="51"/>
      <c r="E381" s="51"/>
      <c r="F381" s="33"/>
      <c r="G381" s="33"/>
      <c r="H381" s="33"/>
      <c r="I381" s="33"/>
      <c r="J381" s="33"/>
      <c r="K381" s="33"/>
    </row>
    <row r="382" spans="1:11" s="6" customFormat="1" ht="11.45" customHeight="1">
      <c r="A382" s="34"/>
      <c r="B382" s="64" t="s">
        <v>1939</v>
      </c>
      <c r="C382" s="45">
        <v>43009</v>
      </c>
      <c r="D382" s="51"/>
      <c r="E382" s="51"/>
      <c r="F382" s="33"/>
      <c r="G382" s="33"/>
      <c r="H382" s="33"/>
      <c r="I382" s="33"/>
      <c r="J382" s="33"/>
      <c r="K382" s="33"/>
    </row>
    <row r="383" spans="1:11" s="6" customFormat="1" ht="11.45" customHeight="1">
      <c r="A383" s="34"/>
      <c r="B383" s="64" t="s">
        <v>1940</v>
      </c>
      <c r="C383" s="45">
        <v>43009</v>
      </c>
      <c r="D383" s="51"/>
      <c r="E383" s="51"/>
      <c r="F383" s="33"/>
      <c r="G383" s="33"/>
      <c r="H383" s="33"/>
      <c r="I383" s="33"/>
      <c r="J383" s="33"/>
      <c r="K383" s="33"/>
    </row>
    <row r="384" spans="1:11" s="157" customFormat="1" ht="11.45" customHeight="1">
      <c r="A384" s="243" t="s">
        <v>1844</v>
      </c>
      <c r="B384" s="243"/>
      <c r="C384" s="169">
        <v>43009</v>
      </c>
      <c r="F384" s="175"/>
      <c r="G384" s="175"/>
      <c r="H384" s="175"/>
      <c r="I384" s="175"/>
      <c r="J384" s="175"/>
      <c r="K384" s="175"/>
    </row>
    <row r="385" spans="1:11" s="6" customFormat="1" ht="11.45" customHeight="1">
      <c r="A385" s="33"/>
      <c r="B385" s="33" t="s">
        <v>2233</v>
      </c>
      <c r="C385" s="45">
        <v>43009</v>
      </c>
      <c r="D385" s="51"/>
      <c r="E385" s="51"/>
      <c r="F385" s="33"/>
      <c r="G385" s="33"/>
      <c r="H385" s="33"/>
      <c r="I385" s="33"/>
      <c r="J385" s="33"/>
      <c r="K385" s="33"/>
    </row>
    <row r="386" spans="1:11" s="6" customFormat="1" ht="11.45" customHeight="1">
      <c r="A386" s="33"/>
      <c r="B386" s="33" t="s">
        <v>2232</v>
      </c>
      <c r="C386" s="45">
        <v>43009</v>
      </c>
      <c r="D386" s="51"/>
      <c r="E386" s="51"/>
      <c r="F386" s="33"/>
      <c r="G386" s="33"/>
      <c r="H386" s="33"/>
      <c r="I386" s="33"/>
      <c r="J386" s="33"/>
      <c r="K386" s="33"/>
    </row>
    <row r="387" spans="1:11" s="48" customFormat="1" ht="11.45" customHeight="1">
      <c r="A387" s="33"/>
      <c r="B387" s="33" t="s">
        <v>2231</v>
      </c>
      <c r="C387" s="45">
        <v>43009</v>
      </c>
      <c r="D387" s="53"/>
      <c r="E387" s="53"/>
      <c r="F387" s="21"/>
      <c r="G387" s="21"/>
      <c r="H387" s="21"/>
      <c r="I387" s="21"/>
      <c r="J387" s="21"/>
      <c r="K387" s="21"/>
    </row>
    <row r="388" spans="1:11" s="6" customFormat="1" ht="11.45" customHeight="1">
      <c r="A388" s="21"/>
      <c r="B388" s="33" t="s">
        <v>1941</v>
      </c>
      <c r="C388" s="45">
        <v>43009</v>
      </c>
      <c r="D388" s="51"/>
      <c r="E388" s="51"/>
      <c r="F388" s="33"/>
      <c r="G388" s="33"/>
      <c r="H388" s="33"/>
      <c r="I388" s="33"/>
      <c r="J388" s="33"/>
      <c r="K388" s="33"/>
    </row>
    <row r="389" spans="1:11" s="48" customFormat="1" ht="11.45" customHeight="1">
      <c r="A389" s="33"/>
      <c r="B389" s="33" t="s">
        <v>1942</v>
      </c>
      <c r="C389" s="45">
        <v>43009</v>
      </c>
      <c r="D389" s="53"/>
      <c r="E389" s="53"/>
      <c r="F389" s="21"/>
      <c r="G389" s="21"/>
      <c r="H389" s="21"/>
      <c r="I389" s="21"/>
      <c r="J389" s="21"/>
      <c r="K389" s="21"/>
    </row>
    <row r="390" spans="1:11" s="6" customFormat="1" ht="11.45" customHeight="1">
      <c r="A390" s="33"/>
      <c r="B390" s="33" t="s">
        <v>1943</v>
      </c>
      <c r="C390" s="45">
        <v>43009</v>
      </c>
      <c r="D390" s="51"/>
      <c r="E390" s="51"/>
      <c r="F390" s="33"/>
      <c r="G390" s="33"/>
      <c r="H390" s="33"/>
      <c r="I390" s="33"/>
      <c r="J390" s="33"/>
      <c r="K390" s="33"/>
    </row>
    <row r="391" spans="1:11" s="157" customFormat="1" ht="11.45" customHeight="1">
      <c r="A391" s="244" t="s">
        <v>1714</v>
      </c>
      <c r="B391" s="244"/>
      <c r="C391" s="169">
        <v>42186</v>
      </c>
      <c r="F391" s="175"/>
      <c r="G391" s="175"/>
      <c r="H391" s="175"/>
      <c r="I391" s="175"/>
      <c r="J391" s="175"/>
      <c r="K391" s="175"/>
    </row>
    <row r="392" spans="1:11" s="6" customFormat="1" ht="11.45" customHeight="1">
      <c r="A392" s="41"/>
      <c r="B392" s="49" t="s">
        <v>1720</v>
      </c>
      <c r="C392" s="50">
        <v>42186</v>
      </c>
      <c r="D392" s="51"/>
      <c r="E392" s="51"/>
      <c r="F392" s="33"/>
      <c r="G392" s="33"/>
      <c r="H392" s="33"/>
      <c r="I392" s="33"/>
      <c r="J392" s="33"/>
      <c r="K392" s="33"/>
    </row>
    <row r="393" spans="1:11" s="157" customFormat="1" ht="11.45" customHeight="1">
      <c r="A393" s="255" t="s">
        <v>2483</v>
      </c>
      <c r="B393" s="255"/>
      <c r="C393" s="169">
        <v>42186</v>
      </c>
      <c r="F393" s="175"/>
      <c r="G393" s="175"/>
      <c r="H393" s="175"/>
      <c r="I393" s="175"/>
      <c r="J393" s="175"/>
      <c r="K393" s="175"/>
    </row>
    <row r="394" spans="1:11" s="48" customFormat="1" ht="11.45" customHeight="1">
      <c r="A394" s="21"/>
      <c r="B394" s="33" t="s">
        <v>1944</v>
      </c>
      <c r="C394" s="45">
        <v>42186</v>
      </c>
      <c r="D394" s="53"/>
      <c r="E394" s="53"/>
      <c r="F394" s="21"/>
      <c r="G394" s="21"/>
      <c r="H394" s="21"/>
      <c r="I394" s="21"/>
      <c r="J394" s="21"/>
      <c r="K394" s="21"/>
    </row>
    <row r="395" spans="1:11" s="6" customFormat="1" ht="11.45" customHeight="1">
      <c r="A395" s="21"/>
      <c r="B395" s="62" t="s">
        <v>1624</v>
      </c>
      <c r="C395" s="45">
        <v>42186</v>
      </c>
      <c r="D395" s="51"/>
      <c r="E395" s="51"/>
      <c r="F395" s="33"/>
      <c r="G395" s="33"/>
      <c r="H395" s="33"/>
      <c r="I395" s="33"/>
      <c r="J395" s="33"/>
      <c r="K395" s="33"/>
    </row>
    <row r="396" spans="1:11" s="6" customFormat="1" ht="11.45" customHeight="1">
      <c r="A396" s="21"/>
      <c r="B396" s="62" t="s">
        <v>1945</v>
      </c>
      <c r="C396" s="45">
        <v>42186</v>
      </c>
      <c r="D396" s="51"/>
      <c r="E396" s="51"/>
      <c r="F396" s="33"/>
      <c r="G396" s="33"/>
      <c r="H396" s="33"/>
      <c r="I396" s="33"/>
      <c r="J396" s="33"/>
      <c r="K396" s="33"/>
    </row>
    <row r="397" spans="1:11" s="6" customFormat="1" ht="11.45" customHeight="1">
      <c r="A397" s="41"/>
      <c r="B397" s="65" t="s">
        <v>1946</v>
      </c>
      <c r="C397" s="50">
        <v>42186</v>
      </c>
      <c r="D397" s="51"/>
      <c r="E397" s="51"/>
      <c r="F397" s="33"/>
      <c r="G397" s="33"/>
      <c r="H397" s="33"/>
      <c r="I397" s="33"/>
      <c r="J397" s="33"/>
      <c r="K397" s="33"/>
    </row>
    <row r="398" spans="1:11" s="157" customFormat="1" ht="11.45" customHeight="1">
      <c r="A398" s="244" t="s">
        <v>1345</v>
      </c>
      <c r="B398" s="244"/>
      <c r="C398" s="169">
        <v>42186</v>
      </c>
      <c r="F398" s="175"/>
      <c r="G398" s="175"/>
      <c r="H398" s="175"/>
      <c r="I398" s="175"/>
      <c r="J398" s="175"/>
      <c r="K398" s="175"/>
    </row>
    <row r="399" spans="1:11" s="6" customFormat="1" ht="11.45" customHeight="1">
      <c r="A399" s="21"/>
      <c r="B399" s="33" t="s">
        <v>1947</v>
      </c>
      <c r="C399" s="45">
        <v>42186</v>
      </c>
      <c r="D399" s="51"/>
      <c r="E399" s="51"/>
      <c r="F399" s="33"/>
      <c r="G399" s="33"/>
      <c r="H399" s="33"/>
      <c r="I399" s="33"/>
      <c r="J399" s="33"/>
      <c r="K399" s="33"/>
    </row>
    <row r="400" spans="1:11" s="48" customFormat="1" ht="11.45" customHeight="1">
      <c r="A400" s="21"/>
      <c r="B400" s="62" t="s">
        <v>1625</v>
      </c>
      <c r="C400" s="45">
        <v>42186</v>
      </c>
      <c r="D400" s="53"/>
      <c r="E400" s="53"/>
      <c r="F400" s="21"/>
      <c r="G400" s="21"/>
      <c r="H400" s="21"/>
      <c r="I400" s="21"/>
      <c r="J400" s="21"/>
      <c r="K400" s="21"/>
    </row>
    <row r="401" spans="1:11" s="6" customFormat="1" ht="11.45" customHeight="1">
      <c r="A401" s="33"/>
      <c r="B401" s="62" t="s">
        <v>1948</v>
      </c>
      <c r="C401" s="45">
        <v>42186</v>
      </c>
      <c r="D401" s="51"/>
      <c r="E401" s="51"/>
      <c r="F401" s="33"/>
      <c r="G401" s="33"/>
      <c r="H401" s="33"/>
      <c r="I401" s="33"/>
      <c r="J401" s="33"/>
      <c r="K401" s="33"/>
    </row>
    <row r="402" spans="1:11" s="48" customFormat="1" ht="11.45" customHeight="1">
      <c r="A402" s="33"/>
      <c r="B402" s="62" t="s">
        <v>1949</v>
      </c>
      <c r="C402" s="45">
        <v>42186</v>
      </c>
      <c r="D402" s="53"/>
      <c r="E402" s="53"/>
      <c r="F402" s="21"/>
      <c r="G402" s="21"/>
      <c r="H402" s="21"/>
      <c r="I402" s="21"/>
      <c r="J402" s="21"/>
      <c r="K402" s="21"/>
    </row>
    <row r="403" spans="1:11" s="6" customFormat="1" ht="11.45" customHeight="1">
      <c r="A403" s="33"/>
      <c r="B403" s="62" t="s">
        <v>1950</v>
      </c>
      <c r="C403" s="45">
        <v>42186</v>
      </c>
      <c r="D403" s="51"/>
      <c r="E403" s="51"/>
      <c r="F403" s="33"/>
      <c r="G403" s="33"/>
      <c r="H403" s="33"/>
      <c r="I403" s="33"/>
      <c r="J403" s="33"/>
      <c r="K403" s="33"/>
    </row>
    <row r="404" spans="1:11" s="157" customFormat="1" ht="11.45" customHeight="1">
      <c r="A404" s="244" t="s">
        <v>1346</v>
      </c>
      <c r="B404" s="244"/>
      <c r="C404" s="169">
        <v>42186</v>
      </c>
      <c r="F404" s="175"/>
      <c r="G404" s="175"/>
      <c r="H404" s="175"/>
      <c r="I404" s="175"/>
      <c r="J404" s="175"/>
      <c r="K404" s="175"/>
    </row>
    <row r="405" spans="1:11" s="6" customFormat="1" ht="11.45" customHeight="1">
      <c r="A405" s="21"/>
      <c r="B405" s="33" t="s">
        <v>1626</v>
      </c>
      <c r="C405" s="45">
        <v>42186</v>
      </c>
      <c r="D405" s="51"/>
      <c r="E405" s="51"/>
      <c r="F405" s="33"/>
      <c r="G405" s="33"/>
      <c r="H405" s="33"/>
      <c r="I405" s="33"/>
      <c r="J405" s="33"/>
      <c r="K405" s="33"/>
    </row>
    <row r="406" spans="1:11" s="157" customFormat="1" ht="11.45" customHeight="1">
      <c r="A406" s="247" t="s">
        <v>1347</v>
      </c>
      <c r="B406" s="247"/>
      <c r="C406" s="178">
        <v>42186</v>
      </c>
      <c r="F406" s="175"/>
      <c r="G406" s="175"/>
      <c r="H406" s="175"/>
      <c r="I406" s="175"/>
      <c r="J406" s="175"/>
      <c r="K406" s="175"/>
    </row>
    <row r="407" spans="1:11" s="6" customFormat="1" ht="11.45" customHeight="1">
      <c r="A407" s="58"/>
      <c r="B407" s="68" t="s">
        <v>2292</v>
      </c>
      <c r="C407" s="59">
        <v>42186</v>
      </c>
      <c r="D407" s="51"/>
      <c r="E407" s="51"/>
      <c r="F407" s="33"/>
      <c r="G407" s="33"/>
      <c r="H407" s="33"/>
      <c r="I407" s="33"/>
      <c r="J407" s="33"/>
      <c r="K407" s="33"/>
    </row>
    <row r="408" spans="1:11" s="6" customFormat="1" ht="11.45" customHeight="1">
      <c r="A408" s="58"/>
      <c r="B408" s="58" t="s">
        <v>2287</v>
      </c>
      <c r="C408" s="59">
        <v>42186</v>
      </c>
      <c r="D408" s="51"/>
      <c r="E408" s="51"/>
      <c r="F408" s="33"/>
      <c r="G408" s="33"/>
      <c r="H408" s="33"/>
      <c r="I408" s="33"/>
      <c r="J408" s="33"/>
      <c r="K408" s="33"/>
    </row>
    <row r="409" spans="1:11" s="6" customFormat="1" ht="11.45" customHeight="1">
      <c r="A409" s="58"/>
      <c r="B409" s="58" t="s">
        <v>2288</v>
      </c>
      <c r="C409" s="59">
        <v>42186</v>
      </c>
      <c r="D409" s="51"/>
      <c r="E409" s="51"/>
      <c r="F409" s="33"/>
      <c r="G409" s="33"/>
      <c r="H409" s="33"/>
      <c r="I409" s="33"/>
      <c r="J409" s="33"/>
      <c r="K409" s="33"/>
    </row>
    <row r="410" spans="1:11" s="6" customFormat="1" ht="11.45" customHeight="1">
      <c r="A410" s="58"/>
      <c r="B410" s="58" t="s">
        <v>2289</v>
      </c>
      <c r="C410" s="59">
        <v>42186</v>
      </c>
      <c r="D410" s="51"/>
      <c r="E410" s="51"/>
      <c r="F410" s="33"/>
      <c r="G410" s="33"/>
      <c r="H410" s="33"/>
      <c r="I410" s="33"/>
      <c r="J410" s="33"/>
      <c r="K410" s="33"/>
    </row>
    <row r="411" spans="1:11" s="6" customFormat="1" ht="11.45" customHeight="1">
      <c r="A411" s="58"/>
      <c r="B411" s="58" t="s">
        <v>2290</v>
      </c>
      <c r="C411" s="59">
        <v>42186</v>
      </c>
      <c r="D411" s="51"/>
      <c r="E411" s="51"/>
      <c r="F411" s="33"/>
      <c r="G411" s="33"/>
      <c r="H411" s="33"/>
      <c r="I411" s="33"/>
      <c r="J411" s="33"/>
      <c r="K411" s="33"/>
    </row>
    <row r="412" spans="1:11" s="6" customFormat="1" ht="11.45" customHeight="1">
      <c r="A412" s="58"/>
      <c r="B412" s="58" t="s">
        <v>2291</v>
      </c>
      <c r="C412" s="59">
        <v>42186</v>
      </c>
      <c r="D412" s="51"/>
      <c r="E412" s="51"/>
      <c r="F412" s="33"/>
      <c r="G412" s="33"/>
      <c r="H412" s="33"/>
      <c r="I412" s="33"/>
      <c r="J412" s="33"/>
      <c r="K412" s="33"/>
    </row>
    <row r="413" spans="1:11" s="6" customFormat="1" ht="11.45" customHeight="1">
      <c r="A413" s="33"/>
      <c r="B413" s="33" t="s">
        <v>2234</v>
      </c>
      <c r="C413" s="45">
        <v>43556</v>
      </c>
      <c r="D413" s="51"/>
      <c r="E413" s="51"/>
      <c r="F413" s="33"/>
      <c r="G413" s="33"/>
      <c r="H413" s="33"/>
      <c r="I413" s="33"/>
      <c r="J413" s="33"/>
      <c r="K413" s="33"/>
    </row>
    <row r="414" spans="1:11" s="6" customFormat="1" ht="11.45" customHeight="1">
      <c r="A414" s="58"/>
      <c r="B414" s="58" t="s">
        <v>2286</v>
      </c>
      <c r="C414" s="59">
        <v>42186</v>
      </c>
      <c r="D414" s="51"/>
      <c r="E414" s="51"/>
      <c r="F414" s="33"/>
      <c r="G414" s="33"/>
      <c r="H414" s="33"/>
      <c r="I414" s="33"/>
      <c r="J414" s="33"/>
      <c r="K414" s="33"/>
    </row>
    <row r="415" spans="1:11" s="6" customFormat="1" ht="11.45" customHeight="1">
      <c r="A415" s="33"/>
      <c r="B415" s="33" t="s">
        <v>2285</v>
      </c>
      <c r="C415" s="45">
        <v>42186</v>
      </c>
      <c r="D415" s="51"/>
      <c r="E415" s="51"/>
      <c r="F415" s="33"/>
      <c r="G415" s="58"/>
      <c r="H415" s="33"/>
      <c r="I415" s="33"/>
      <c r="J415" s="33"/>
      <c r="K415" s="33"/>
    </row>
    <row r="416" spans="1:11" s="48" customFormat="1" ht="11.45" customHeight="1">
      <c r="A416" s="21"/>
      <c r="B416" s="33" t="s">
        <v>1350</v>
      </c>
      <c r="C416" s="45">
        <v>43556</v>
      </c>
      <c r="D416" s="51"/>
      <c r="E416" s="53"/>
      <c r="F416" s="21"/>
      <c r="G416" s="21"/>
      <c r="H416" s="21"/>
      <c r="I416" s="21"/>
      <c r="J416" s="21"/>
      <c r="K416" s="21"/>
    </row>
    <row r="417" spans="1:11" s="48" customFormat="1" ht="11.45" customHeight="1">
      <c r="A417" s="58"/>
      <c r="B417" s="58" t="s">
        <v>1348</v>
      </c>
      <c r="C417" s="59">
        <v>42186</v>
      </c>
      <c r="D417" s="51"/>
      <c r="E417" s="53"/>
      <c r="F417" s="21"/>
      <c r="G417" s="21"/>
      <c r="H417" s="21"/>
      <c r="I417" s="21"/>
      <c r="J417" s="21"/>
      <c r="K417" s="21"/>
    </row>
    <row r="418" spans="1:11" s="48" customFormat="1" ht="11.45" customHeight="1">
      <c r="A418" s="58"/>
      <c r="B418" s="58" t="s">
        <v>812</v>
      </c>
      <c r="C418" s="59">
        <v>42186</v>
      </c>
      <c r="D418" s="51"/>
      <c r="E418" s="53"/>
      <c r="F418" s="21"/>
      <c r="G418" s="21"/>
      <c r="H418" s="21"/>
      <c r="I418" s="21"/>
      <c r="J418" s="21"/>
      <c r="K418" s="21"/>
    </row>
    <row r="419" spans="1:11" s="48" customFormat="1" ht="11.45" customHeight="1">
      <c r="A419" s="58"/>
      <c r="B419" s="58" t="s">
        <v>1798</v>
      </c>
      <c r="C419" s="59">
        <v>42186</v>
      </c>
      <c r="D419" s="51"/>
      <c r="E419" s="53"/>
      <c r="F419" s="21"/>
      <c r="G419" s="21"/>
      <c r="H419" s="21"/>
      <c r="I419" s="21"/>
      <c r="J419" s="21"/>
      <c r="K419" s="21"/>
    </row>
    <row r="420" spans="1:11" s="157" customFormat="1" ht="11.45" customHeight="1">
      <c r="A420" s="243" t="s">
        <v>1790</v>
      </c>
      <c r="B420" s="243"/>
      <c r="C420" s="169">
        <v>42826</v>
      </c>
      <c r="F420" s="175"/>
      <c r="G420" s="175"/>
      <c r="H420" s="175"/>
      <c r="I420" s="175"/>
      <c r="J420" s="175"/>
      <c r="K420" s="175"/>
    </row>
    <row r="421" spans="1:11" s="48" customFormat="1" ht="11.45" customHeight="1">
      <c r="A421" s="21"/>
      <c r="B421" s="33" t="s">
        <v>2742</v>
      </c>
      <c r="C421" s="45">
        <v>42826</v>
      </c>
      <c r="D421" s="53"/>
      <c r="E421" s="53"/>
      <c r="F421" s="21"/>
      <c r="G421" s="21"/>
      <c r="H421" s="21"/>
      <c r="I421" s="21"/>
      <c r="J421" s="21"/>
      <c r="K421" s="21"/>
    </row>
    <row r="422" spans="1:11" s="6" customFormat="1" ht="11.45" customHeight="1">
      <c r="A422" s="21"/>
      <c r="B422" s="33" t="s">
        <v>1951</v>
      </c>
      <c r="C422" s="50">
        <v>42826</v>
      </c>
      <c r="D422" s="51"/>
      <c r="E422" s="51"/>
      <c r="F422" s="33"/>
      <c r="G422" s="33"/>
      <c r="H422" s="33"/>
      <c r="I422" s="33"/>
      <c r="J422" s="33"/>
      <c r="K422" s="33"/>
    </row>
    <row r="423" spans="1:11" s="157" customFormat="1" ht="11.45" customHeight="1">
      <c r="A423" s="247" t="s">
        <v>2500</v>
      </c>
      <c r="B423" s="247"/>
      <c r="C423" s="178">
        <v>42186</v>
      </c>
      <c r="F423" s="175"/>
      <c r="G423" s="175"/>
      <c r="H423" s="175"/>
      <c r="I423" s="175"/>
      <c r="J423" s="175"/>
      <c r="K423" s="175"/>
    </row>
    <row r="424" spans="1:11" s="6" customFormat="1" ht="11.45" customHeight="1">
      <c r="A424" s="103"/>
      <c r="B424" s="104" t="s">
        <v>2528</v>
      </c>
      <c r="C424" s="59">
        <v>44287</v>
      </c>
      <c r="D424" s="51"/>
      <c r="E424" s="51"/>
      <c r="F424" s="33"/>
      <c r="G424" s="33"/>
      <c r="H424" s="33"/>
      <c r="I424" s="33"/>
      <c r="J424" s="33"/>
      <c r="K424" s="33"/>
    </row>
    <row r="425" spans="1:11" s="6" customFormat="1" ht="11.45" customHeight="1">
      <c r="A425" s="103"/>
      <c r="B425" s="104" t="s">
        <v>1952</v>
      </c>
      <c r="C425" s="59">
        <v>44287</v>
      </c>
      <c r="D425" s="51"/>
      <c r="E425" s="51"/>
      <c r="F425" s="33"/>
      <c r="G425" s="33"/>
      <c r="H425" s="33"/>
      <c r="I425" s="33"/>
      <c r="J425" s="33"/>
      <c r="K425" s="33"/>
    </row>
    <row r="426" spans="1:11" s="6" customFormat="1" ht="11.45" customHeight="1">
      <c r="A426" s="103"/>
      <c r="B426" s="104" t="s">
        <v>2433</v>
      </c>
      <c r="C426" s="59">
        <v>44287</v>
      </c>
      <c r="D426" s="51"/>
      <c r="E426" s="51"/>
      <c r="F426" s="33"/>
      <c r="G426" s="33"/>
      <c r="H426" s="33"/>
      <c r="I426" s="33"/>
      <c r="J426" s="33"/>
      <c r="K426" s="33"/>
    </row>
    <row r="427" spans="1:11" s="48" customFormat="1" ht="11.45" customHeight="1">
      <c r="A427" s="58"/>
      <c r="B427" s="67" t="s">
        <v>2418</v>
      </c>
      <c r="C427" s="59">
        <v>44013</v>
      </c>
      <c r="D427" s="53"/>
      <c r="E427" s="53"/>
      <c r="F427" s="21"/>
      <c r="G427" s="21"/>
      <c r="H427" s="21"/>
      <c r="I427" s="21"/>
      <c r="J427" s="21"/>
      <c r="K427" s="21"/>
    </row>
    <row r="428" spans="1:11" s="6" customFormat="1" ht="11.45" customHeight="1">
      <c r="A428" s="58"/>
      <c r="B428" s="67" t="s">
        <v>2419</v>
      </c>
      <c r="C428" s="59">
        <v>44013</v>
      </c>
      <c r="D428" s="51"/>
      <c r="E428" s="51"/>
      <c r="F428" s="33"/>
      <c r="G428" s="33"/>
      <c r="H428" s="33"/>
      <c r="I428" s="33"/>
      <c r="J428" s="33"/>
      <c r="K428" s="33"/>
    </row>
    <row r="429" spans="1:11" s="6" customFormat="1" ht="11.45" customHeight="1">
      <c r="A429" s="58"/>
      <c r="B429" s="67" t="s">
        <v>2840</v>
      </c>
      <c r="C429" s="59">
        <v>44835</v>
      </c>
      <c r="D429" s="51"/>
      <c r="E429" s="51"/>
      <c r="F429" s="33"/>
      <c r="G429" s="33"/>
      <c r="H429" s="33"/>
      <c r="I429" s="33"/>
      <c r="J429" s="33"/>
      <c r="K429" s="33"/>
    </row>
    <row r="430" spans="1:11" s="6" customFormat="1" ht="11.45" customHeight="1">
      <c r="A430" s="58"/>
      <c r="B430" s="67" t="s">
        <v>2529</v>
      </c>
      <c r="C430" s="59">
        <v>44013</v>
      </c>
      <c r="D430" s="51"/>
      <c r="E430" s="51"/>
      <c r="F430" s="33"/>
      <c r="G430" s="33"/>
      <c r="H430" s="33"/>
      <c r="I430" s="33"/>
      <c r="J430" s="33"/>
      <c r="K430" s="33"/>
    </row>
    <row r="431" spans="1:11" s="48" customFormat="1" ht="11.45" customHeight="1">
      <c r="A431" s="58"/>
      <c r="B431" s="67" t="s">
        <v>2420</v>
      </c>
      <c r="C431" s="59">
        <v>44013</v>
      </c>
      <c r="D431" s="53"/>
      <c r="E431" s="53"/>
      <c r="F431" s="21"/>
      <c r="G431" s="21"/>
      <c r="H431" s="21"/>
      <c r="I431" s="21"/>
      <c r="J431" s="21"/>
      <c r="K431" s="21"/>
    </row>
    <row r="432" spans="1:11" s="48" customFormat="1" ht="11.45" customHeight="1">
      <c r="A432" s="58"/>
      <c r="B432" s="67" t="s">
        <v>2421</v>
      </c>
      <c r="C432" s="59">
        <v>44013</v>
      </c>
      <c r="D432" s="53"/>
      <c r="E432" s="53"/>
      <c r="F432" s="21"/>
      <c r="G432" s="21"/>
      <c r="H432" s="21"/>
      <c r="I432" s="21"/>
      <c r="J432" s="21"/>
      <c r="K432" s="21"/>
    </row>
    <row r="433" spans="1:11" s="6" customFormat="1" ht="11.45" customHeight="1">
      <c r="A433" s="58"/>
      <c r="B433" s="67" t="s">
        <v>2422</v>
      </c>
      <c r="C433" s="59">
        <v>44013</v>
      </c>
      <c r="D433" s="51"/>
      <c r="E433" s="51"/>
      <c r="F433" s="33"/>
      <c r="G433" s="33"/>
      <c r="H433" s="33"/>
      <c r="I433" s="33"/>
      <c r="J433" s="33"/>
      <c r="K433" s="33"/>
    </row>
    <row r="434" spans="1:11" s="157" customFormat="1" ht="11.45" customHeight="1">
      <c r="A434" s="243" t="s">
        <v>1286</v>
      </c>
      <c r="B434" s="243"/>
      <c r="C434" s="169">
        <v>42186</v>
      </c>
      <c r="F434" s="175"/>
      <c r="G434" s="175"/>
      <c r="H434" s="175"/>
      <c r="I434" s="175"/>
      <c r="J434" s="175"/>
      <c r="K434" s="175"/>
    </row>
    <row r="435" spans="1:11" s="48" customFormat="1" ht="11.45" customHeight="1">
      <c r="A435" s="21"/>
      <c r="B435" s="31" t="s">
        <v>1953</v>
      </c>
      <c r="C435" s="45">
        <v>42186</v>
      </c>
      <c r="D435" s="53"/>
      <c r="E435" s="53"/>
      <c r="F435" s="21"/>
      <c r="G435" s="21"/>
      <c r="H435" s="21"/>
      <c r="I435" s="21"/>
      <c r="J435" s="21"/>
      <c r="K435" s="21"/>
    </row>
    <row r="436" spans="1:11" s="157" customFormat="1" ht="11.45" customHeight="1">
      <c r="A436" s="244" t="s">
        <v>1800</v>
      </c>
      <c r="B436" s="244"/>
      <c r="C436" s="169">
        <v>42826</v>
      </c>
      <c r="F436" s="175"/>
      <c r="G436" s="175"/>
      <c r="H436" s="175"/>
      <c r="I436" s="175"/>
      <c r="J436" s="175"/>
      <c r="K436" s="175"/>
    </row>
    <row r="437" spans="1:11" s="48" customFormat="1" ht="11.45" customHeight="1">
      <c r="A437" s="33"/>
      <c r="B437" s="33" t="s">
        <v>2743</v>
      </c>
      <c r="C437" s="45">
        <v>42826</v>
      </c>
      <c r="D437" s="53"/>
      <c r="E437" s="53"/>
      <c r="F437" s="21"/>
      <c r="G437" s="21"/>
      <c r="H437" s="21"/>
      <c r="I437" s="21"/>
      <c r="J437" s="21"/>
      <c r="K437" s="21"/>
    </row>
    <row r="438" spans="1:11" s="157" customFormat="1" ht="11.45" customHeight="1">
      <c r="A438" s="243" t="s">
        <v>2324</v>
      </c>
      <c r="B438" s="243"/>
      <c r="C438" s="169">
        <v>43647</v>
      </c>
      <c r="F438" s="175"/>
      <c r="G438" s="175"/>
      <c r="H438" s="175"/>
      <c r="I438" s="175"/>
      <c r="J438" s="175"/>
      <c r="K438" s="175"/>
    </row>
    <row r="439" spans="1:11" s="6" customFormat="1" ht="11.45" customHeight="1">
      <c r="A439" s="21"/>
      <c r="B439" s="80" t="s">
        <v>2293</v>
      </c>
      <c r="C439" s="45">
        <v>43647</v>
      </c>
      <c r="D439" s="51"/>
      <c r="E439" s="51"/>
      <c r="F439" s="33"/>
      <c r="G439" s="33"/>
      <c r="H439" s="33"/>
      <c r="I439" s="33"/>
      <c r="J439" s="33"/>
      <c r="K439" s="33"/>
    </row>
    <row r="440" spans="1:11" s="6" customFormat="1" ht="11.45" customHeight="1">
      <c r="A440" s="49"/>
      <c r="B440" s="49" t="s">
        <v>1384</v>
      </c>
      <c r="C440" s="50">
        <v>43647</v>
      </c>
      <c r="D440" s="51"/>
      <c r="E440" s="51"/>
      <c r="F440" s="33"/>
      <c r="G440" s="33"/>
      <c r="H440" s="33"/>
      <c r="I440" s="33"/>
      <c r="J440" s="33"/>
      <c r="K440" s="33"/>
    </row>
    <row r="441" spans="1:11" s="157" customFormat="1" ht="11.45" customHeight="1">
      <c r="A441" s="244" t="s">
        <v>1794</v>
      </c>
      <c r="B441" s="244"/>
      <c r="C441" s="169">
        <v>42826</v>
      </c>
      <c r="F441" s="175"/>
      <c r="G441" s="175"/>
      <c r="H441" s="175"/>
      <c r="I441" s="175"/>
      <c r="J441" s="175"/>
      <c r="K441" s="175"/>
    </row>
    <row r="442" spans="1:11" s="6" customFormat="1" ht="11.45" customHeight="1">
      <c r="A442" s="33"/>
      <c r="B442" s="33" t="s">
        <v>1954</v>
      </c>
      <c r="C442" s="45">
        <v>42826</v>
      </c>
      <c r="D442" s="51"/>
      <c r="E442" s="51"/>
      <c r="F442" s="33"/>
      <c r="G442" s="33"/>
      <c r="H442" s="33"/>
      <c r="I442" s="33"/>
      <c r="J442" s="33"/>
      <c r="K442" s="33"/>
    </row>
    <row r="443" spans="1:11" s="6" customFormat="1" ht="11.45" customHeight="1">
      <c r="A443" s="33"/>
      <c r="B443" s="33" t="s">
        <v>2841</v>
      </c>
      <c r="C443" s="45">
        <v>44835</v>
      </c>
      <c r="D443" s="51"/>
      <c r="E443" s="51"/>
      <c r="F443" s="33"/>
      <c r="G443" s="33"/>
      <c r="H443" s="33"/>
      <c r="I443" s="33"/>
      <c r="J443" s="33"/>
      <c r="K443" s="33"/>
    </row>
    <row r="444" spans="1:11" s="6" customFormat="1" ht="11.45" customHeight="1">
      <c r="A444" s="33"/>
      <c r="B444" s="33" t="s">
        <v>2652</v>
      </c>
      <c r="C444" s="45">
        <v>44287</v>
      </c>
      <c r="D444" s="51"/>
      <c r="E444" s="51"/>
      <c r="F444" s="33"/>
      <c r="G444" s="33"/>
      <c r="H444" s="33"/>
      <c r="I444" s="33"/>
      <c r="J444" s="33"/>
      <c r="K444" s="33"/>
    </row>
    <row r="445" spans="1:11" s="48" customFormat="1" ht="11.45" customHeight="1">
      <c r="A445" s="33"/>
      <c r="B445" s="33" t="s">
        <v>2852</v>
      </c>
      <c r="C445" s="45">
        <v>42826</v>
      </c>
      <c r="D445" s="53"/>
      <c r="E445" s="53"/>
      <c r="F445" s="21"/>
      <c r="G445" s="21"/>
      <c r="H445" s="21"/>
      <c r="I445" s="21"/>
      <c r="J445" s="21"/>
      <c r="K445" s="21"/>
    </row>
    <row r="446" spans="1:11" s="6" customFormat="1" ht="11.45" customHeight="1">
      <c r="A446" s="33"/>
      <c r="B446" s="33" t="s">
        <v>2670</v>
      </c>
      <c r="C446" s="45">
        <v>42826</v>
      </c>
      <c r="D446" s="51"/>
      <c r="E446" s="51"/>
      <c r="F446" s="33"/>
      <c r="G446" s="33"/>
      <c r="H446" s="33"/>
      <c r="I446" s="33"/>
      <c r="J446" s="33"/>
      <c r="K446" s="33"/>
    </row>
    <row r="447" spans="1:11" s="6" customFormat="1" ht="11.45" customHeight="1">
      <c r="A447" s="49"/>
      <c r="B447" s="49" t="s">
        <v>2334</v>
      </c>
      <c r="C447" s="50">
        <v>43647</v>
      </c>
      <c r="D447" s="51"/>
      <c r="E447" s="51"/>
      <c r="F447" s="33"/>
      <c r="G447" s="33"/>
      <c r="H447" s="33"/>
      <c r="I447" s="33"/>
      <c r="J447" s="33"/>
      <c r="K447" s="33"/>
    </row>
    <row r="448" spans="1:11" s="157" customFormat="1" ht="11.45" customHeight="1">
      <c r="A448" s="244" t="s">
        <v>1351</v>
      </c>
      <c r="B448" s="244"/>
      <c r="C448" s="169">
        <v>42186</v>
      </c>
      <c r="F448" s="175"/>
      <c r="G448" s="175"/>
      <c r="H448" s="175"/>
      <c r="I448" s="175"/>
      <c r="J448" s="175"/>
      <c r="K448" s="175"/>
    </row>
    <row r="449" spans="1:11" s="6" customFormat="1" ht="11.45" customHeight="1">
      <c r="A449" s="49"/>
      <c r="B449" s="49" t="s">
        <v>1352</v>
      </c>
      <c r="C449" s="50">
        <v>42186</v>
      </c>
      <c r="D449" s="51"/>
      <c r="E449" s="51"/>
      <c r="F449" s="33"/>
      <c r="G449" s="33"/>
      <c r="H449" s="33"/>
      <c r="I449" s="33"/>
      <c r="J449" s="33"/>
      <c r="K449" s="33"/>
    </row>
    <row r="450" spans="1:11" s="157" customFormat="1" ht="11.45" customHeight="1">
      <c r="A450" s="244" t="s">
        <v>1591</v>
      </c>
      <c r="B450" s="244"/>
      <c r="C450" s="169">
        <v>42186</v>
      </c>
      <c r="F450" s="175"/>
      <c r="G450" s="175"/>
      <c r="H450" s="175"/>
      <c r="I450" s="175"/>
      <c r="J450" s="175"/>
      <c r="K450" s="175"/>
    </row>
    <row r="451" spans="1:11" s="6" customFormat="1" ht="11.45" customHeight="1">
      <c r="A451" s="21"/>
      <c r="B451" s="33" t="s">
        <v>1956</v>
      </c>
      <c r="C451" s="45">
        <v>42186</v>
      </c>
      <c r="D451" s="51"/>
      <c r="E451" s="51"/>
      <c r="F451" s="33"/>
      <c r="G451" s="33"/>
      <c r="H451" s="33"/>
      <c r="I451" s="33"/>
      <c r="J451" s="33"/>
      <c r="K451" s="33"/>
    </row>
    <row r="452" spans="1:11" s="6" customFormat="1" ht="11.45" customHeight="1">
      <c r="A452" s="41"/>
      <c r="B452" s="49" t="s">
        <v>1955</v>
      </c>
      <c r="C452" s="50">
        <v>42186</v>
      </c>
      <c r="D452" s="51"/>
      <c r="E452" s="51"/>
      <c r="F452" s="33"/>
      <c r="G452" s="33"/>
      <c r="H452" s="33"/>
      <c r="I452" s="33"/>
      <c r="J452" s="33"/>
      <c r="K452" s="33"/>
    </row>
    <row r="453" spans="1:11" s="157" customFormat="1" ht="11.45" customHeight="1">
      <c r="A453" s="175" t="s">
        <v>1860</v>
      </c>
      <c r="B453" s="175"/>
      <c r="C453" s="168">
        <v>43101</v>
      </c>
      <c r="F453" s="175"/>
      <c r="G453" s="175"/>
      <c r="H453" s="175"/>
      <c r="I453" s="175"/>
      <c r="J453" s="175"/>
      <c r="K453" s="175"/>
    </row>
    <row r="454" spans="1:11" s="6" customFormat="1" ht="11.45" customHeight="1">
      <c r="A454" s="21"/>
      <c r="B454" s="33" t="s">
        <v>1870</v>
      </c>
      <c r="C454" s="50">
        <v>43101</v>
      </c>
      <c r="D454" s="51"/>
      <c r="E454" s="51"/>
      <c r="F454" s="33"/>
      <c r="G454" s="33"/>
      <c r="H454" s="33"/>
      <c r="I454" s="33"/>
      <c r="J454" s="33"/>
      <c r="K454" s="33"/>
    </row>
    <row r="455" spans="1:11" s="157" customFormat="1" ht="11.45" customHeight="1">
      <c r="A455" s="243" t="s">
        <v>1356</v>
      </c>
      <c r="B455" s="243"/>
      <c r="C455" s="168">
        <v>44287</v>
      </c>
      <c r="F455" s="175"/>
      <c r="G455" s="175"/>
      <c r="H455" s="175"/>
      <c r="I455" s="175"/>
      <c r="J455" s="175"/>
      <c r="K455" s="175"/>
    </row>
    <row r="456" spans="1:11" s="6" customFormat="1" ht="11.45" customHeight="1">
      <c r="A456" s="33"/>
      <c r="B456" s="33" t="s">
        <v>2497</v>
      </c>
      <c r="C456" s="45">
        <v>44287</v>
      </c>
      <c r="D456" s="51"/>
      <c r="E456" s="51"/>
      <c r="F456" s="33"/>
      <c r="G456" s="33"/>
      <c r="H456" s="33"/>
      <c r="I456" s="33"/>
      <c r="J456" s="33"/>
      <c r="K456" s="33"/>
    </row>
    <row r="457" spans="1:11" s="48" customFormat="1" ht="11.45" customHeight="1">
      <c r="A457" s="33"/>
      <c r="B457" s="33" t="s">
        <v>2498</v>
      </c>
      <c r="C457" s="45">
        <v>44287</v>
      </c>
      <c r="D457" s="53"/>
      <c r="E457" s="53"/>
      <c r="F457" s="21"/>
      <c r="G457" s="21"/>
      <c r="H457" s="21"/>
      <c r="I457" s="21"/>
      <c r="J457" s="21"/>
      <c r="K457" s="21"/>
    </row>
    <row r="458" spans="1:11" s="6" customFormat="1" ht="11.45" customHeight="1">
      <c r="A458" s="21"/>
      <c r="B458" s="33" t="s">
        <v>2499</v>
      </c>
      <c r="C458" s="45">
        <v>44287</v>
      </c>
      <c r="D458" s="51"/>
      <c r="E458" s="51"/>
      <c r="F458" s="33"/>
      <c r="G458" s="33"/>
      <c r="H458" s="33"/>
      <c r="I458" s="33"/>
      <c r="J458" s="33"/>
      <c r="K458" s="33"/>
    </row>
    <row r="459" spans="1:11" s="6" customFormat="1" ht="11.45" customHeight="1">
      <c r="A459" s="21"/>
      <c r="B459" s="33" t="s">
        <v>2530</v>
      </c>
      <c r="C459" s="45">
        <v>44287</v>
      </c>
      <c r="D459" s="51"/>
      <c r="E459" s="51"/>
      <c r="F459" s="33"/>
      <c r="G459" s="33"/>
      <c r="H459" s="33"/>
      <c r="I459" s="33"/>
      <c r="J459" s="33"/>
      <c r="K459" s="33"/>
    </row>
    <row r="460" spans="1:11" s="48" customFormat="1" ht="11.45" customHeight="1">
      <c r="A460" s="49"/>
      <c r="B460" s="49" t="s">
        <v>2531</v>
      </c>
      <c r="C460" s="50">
        <v>44287</v>
      </c>
      <c r="D460" s="53"/>
      <c r="E460" s="53"/>
      <c r="F460" s="21"/>
      <c r="G460" s="21"/>
      <c r="H460" s="21"/>
      <c r="I460" s="21"/>
      <c r="J460" s="21"/>
      <c r="K460" s="21"/>
    </row>
    <row r="461" spans="1:11" s="157" customFormat="1" ht="11.45" customHeight="1">
      <c r="A461" s="240" t="s">
        <v>1699</v>
      </c>
      <c r="B461" s="240"/>
      <c r="C461" s="168">
        <v>43556</v>
      </c>
      <c r="F461" s="175"/>
      <c r="G461" s="175"/>
      <c r="H461" s="175"/>
      <c r="I461" s="175"/>
      <c r="J461" s="175"/>
      <c r="K461" s="175"/>
    </row>
    <row r="462" spans="1:11" s="6" customFormat="1" ht="11.45" customHeight="1">
      <c r="A462" s="49"/>
      <c r="B462" s="49" t="s">
        <v>2206</v>
      </c>
      <c r="C462" s="45">
        <v>43556</v>
      </c>
      <c r="D462" s="51"/>
      <c r="E462" s="51"/>
      <c r="F462" s="33"/>
      <c r="G462" s="33"/>
      <c r="H462" s="33"/>
      <c r="I462" s="33"/>
      <c r="J462" s="33"/>
      <c r="K462" s="33"/>
    </row>
    <row r="463" spans="1:11" s="157" customFormat="1" ht="11.45" customHeight="1">
      <c r="A463" s="243" t="s">
        <v>1357</v>
      </c>
      <c r="B463" s="243"/>
      <c r="C463" s="169">
        <v>43556</v>
      </c>
      <c r="F463" s="175"/>
      <c r="G463" s="175"/>
      <c r="H463" s="175"/>
      <c r="I463" s="175"/>
      <c r="J463" s="175"/>
      <c r="K463" s="175"/>
    </row>
    <row r="464" spans="1:11" s="6" customFormat="1" ht="11.45" customHeight="1">
      <c r="A464" s="33"/>
      <c r="B464" s="33" t="s">
        <v>2188</v>
      </c>
      <c r="C464" s="45">
        <v>43556</v>
      </c>
      <c r="D464" s="51"/>
      <c r="E464" s="51"/>
      <c r="F464" s="33"/>
      <c r="G464" s="33"/>
      <c r="H464" s="33"/>
      <c r="I464" s="33"/>
      <c r="J464" s="33"/>
      <c r="K464" s="33"/>
    </row>
    <row r="465" spans="1:11" s="6" customFormat="1" ht="11.45" customHeight="1">
      <c r="A465" s="33"/>
      <c r="B465" s="33" t="s">
        <v>2187</v>
      </c>
      <c r="C465" s="45">
        <v>43556</v>
      </c>
      <c r="D465" s="51"/>
      <c r="E465" s="51"/>
      <c r="F465" s="33"/>
      <c r="G465" s="33"/>
      <c r="H465" s="33"/>
      <c r="I465" s="33"/>
      <c r="J465" s="33"/>
      <c r="K465" s="33"/>
    </row>
    <row r="466" spans="1:11" s="48" customFormat="1" ht="11.45" customHeight="1">
      <c r="A466" s="21"/>
      <c r="B466" s="33" t="s">
        <v>1957</v>
      </c>
      <c r="C466" s="45">
        <v>43556</v>
      </c>
      <c r="D466" s="53"/>
      <c r="E466" s="53"/>
      <c r="F466" s="21"/>
      <c r="G466" s="21"/>
      <c r="H466" s="21"/>
      <c r="I466" s="21"/>
      <c r="J466" s="21"/>
      <c r="K466" s="21"/>
    </row>
    <row r="467" spans="1:11" s="6" customFormat="1" ht="11.45" customHeight="1">
      <c r="A467" s="33"/>
      <c r="B467" s="33" t="s">
        <v>1958</v>
      </c>
      <c r="C467" s="45">
        <v>43556</v>
      </c>
      <c r="D467" s="51"/>
      <c r="E467" s="51"/>
      <c r="F467" s="33"/>
      <c r="G467" s="33"/>
      <c r="H467" s="33"/>
      <c r="I467" s="33"/>
      <c r="J467" s="33"/>
      <c r="K467" s="33"/>
    </row>
    <row r="468" spans="1:11" s="48" customFormat="1" ht="11.45" customHeight="1">
      <c r="A468" s="49"/>
      <c r="B468" s="49" t="s">
        <v>1959</v>
      </c>
      <c r="C468" s="50">
        <v>43556</v>
      </c>
      <c r="D468" s="53"/>
      <c r="E468" s="53"/>
      <c r="F468" s="21"/>
      <c r="G468" s="21"/>
      <c r="H468" s="21"/>
      <c r="I468" s="21"/>
      <c r="J468" s="21"/>
      <c r="K468" s="21"/>
    </row>
    <row r="469" spans="1:11" s="157" customFormat="1" ht="11.45" customHeight="1">
      <c r="A469" s="245" t="s">
        <v>1358</v>
      </c>
      <c r="B469" s="245"/>
      <c r="C469" s="168">
        <v>43556</v>
      </c>
      <c r="F469" s="175"/>
      <c r="G469" s="175"/>
      <c r="H469" s="175"/>
      <c r="I469" s="175"/>
      <c r="J469" s="175"/>
      <c r="K469" s="175"/>
    </row>
    <row r="470" spans="1:11" s="48" customFormat="1" ht="11.45" customHeight="1">
      <c r="A470" s="41"/>
      <c r="B470" s="49" t="s">
        <v>1359</v>
      </c>
      <c r="C470" s="45">
        <v>43556</v>
      </c>
      <c r="D470" s="53"/>
      <c r="E470" s="53"/>
      <c r="F470" s="21"/>
      <c r="G470" s="21"/>
      <c r="H470" s="21"/>
      <c r="I470" s="21"/>
      <c r="J470" s="21"/>
      <c r="K470" s="21"/>
    </row>
    <row r="471" spans="1:11" s="157" customFormat="1" ht="11.45" customHeight="1">
      <c r="A471" s="243" t="s">
        <v>1827</v>
      </c>
      <c r="B471" s="243"/>
      <c r="C471" s="169">
        <v>43009</v>
      </c>
      <c r="F471" s="175"/>
      <c r="G471" s="175"/>
      <c r="H471" s="175"/>
      <c r="I471" s="175"/>
      <c r="J471" s="175"/>
      <c r="K471" s="175"/>
    </row>
    <row r="472" spans="1:11" s="6" customFormat="1" ht="11.45" customHeight="1">
      <c r="A472" s="41"/>
      <c r="B472" s="69" t="s">
        <v>1840</v>
      </c>
      <c r="C472" s="50">
        <v>43009</v>
      </c>
      <c r="D472" s="51"/>
      <c r="E472" s="51"/>
      <c r="F472" s="33"/>
      <c r="G472" s="33"/>
      <c r="H472" s="33"/>
      <c r="I472" s="33"/>
      <c r="J472" s="33"/>
      <c r="K472" s="33"/>
    </row>
    <row r="473" spans="1:11" s="157" customFormat="1" ht="11.45" customHeight="1">
      <c r="A473" s="240" t="s">
        <v>1829</v>
      </c>
      <c r="B473" s="240"/>
      <c r="C473" s="168">
        <v>43009</v>
      </c>
      <c r="F473" s="175"/>
      <c r="G473" s="175"/>
      <c r="H473" s="175"/>
      <c r="I473" s="175"/>
      <c r="J473" s="175"/>
      <c r="K473" s="175"/>
    </row>
    <row r="474" spans="1:11" s="6" customFormat="1" ht="11.45" customHeight="1">
      <c r="A474" s="41"/>
      <c r="B474" s="49" t="s">
        <v>1960</v>
      </c>
      <c r="C474" s="50">
        <v>43009</v>
      </c>
      <c r="D474" s="51"/>
      <c r="E474" s="51"/>
      <c r="F474" s="33"/>
      <c r="G474" s="33"/>
      <c r="H474" s="33"/>
      <c r="I474" s="33"/>
      <c r="J474" s="33"/>
      <c r="K474" s="33"/>
    </row>
    <row r="475" spans="1:11" s="157" customFormat="1" ht="11.45" customHeight="1">
      <c r="A475" s="174" t="s">
        <v>2679</v>
      </c>
      <c r="B475" s="174"/>
      <c r="C475" s="169">
        <v>44378</v>
      </c>
      <c r="F475" s="175"/>
      <c r="G475" s="175"/>
      <c r="H475" s="175"/>
      <c r="I475" s="175"/>
      <c r="J475" s="175"/>
      <c r="K475" s="175"/>
    </row>
    <row r="476" spans="1:11" s="6" customFormat="1" ht="11.45" customHeight="1">
      <c r="A476" s="41"/>
      <c r="B476" s="69" t="s">
        <v>2687</v>
      </c>
      <c r="C476" s="50">
        <v>44378</v>
      </c>
      <c r="D476" s="51"/>
      <c r="E476" s="51"/>
      <c r="F476" s="33"/>
      <c r="G476" s="33"/>
      <c r="H476" s="33"/>
      <c r="I476" s="33"/>
      <c r="J476" s="33"/>
      <c r="K476" s="33"/>
    </row>
    <row r="477" spans="1:11" s="157" customFormat="1" ht="11.45" customHeight="1">
      <c r="A477" s="175" t="s">
        <v>2475</v>
      </c>
      <c r="B477" s="175"/>
      <c r="C477" s="168">
        <v>44197</v>
      </c>
      <c r="F477" s="175"/>
      <c r="G477" s="175"/>
      <c r="H477" s="175"/>
      <c r="I477" s="175"/>
      <c r="J477" s="175"/>
      <c r="K477" s="175"/>
    </row>
    <row r="478" spans="1:11" s="6" customFormat="1" ht="11.45" customHeight="1">
      <c r="A478" s="41"/>
      <c r="B478" s="49" t="s">
        <v>2482</v>
      </c>
      <c r="C478" s="50">
        <v>44197</v>
      </c>
      <c r="D478" s="51"/>
      <c r="E478" s="51"/>
      <c r="F478" s="33"/>
      <c r="G478" s="33"/>
      <c r="H478" s="33"/>
      <c r="I478" s="33"/>
      <c r="J478" s="33"/>
      <c r="K478" s="33"/>
    </row>
    <row r="479" spans="1:11" s="157" customFormat="1" ht="11.45" customHeight="1">
      <c r="A479" s="241" t="s">
        <v>2493</v>
      </c>
      <c r="B479" s="241"/>
      <c r="C479" s="168">
        <v>44287</v>
      </c>
      <c r="F479" s="175"/>
      <c r="G479" s="175"/>
      <c r="H479" s="175"/>
      <c r="I479" s="175"/>
      <c r="J479" s="175"/>
      <c r="K479" s="175"/>
    </row>
    <row r="480" spans="1:11" s="6" customFormat="1" ht="11.45" customHeight="1">
      <c r="A480" s="21"/>
      <c r="B480" s="33" t="s">
        <v>2657</v>
      </c>
      <c r="C480" s="45">
        <v>44287</v>
      </c>
      <c r="D480" s="51"/>
      <c r="E480" s="51"/>
      <c r="F480" s="33"/>
      <c r="G480" s="33"/>
      <c r="H480" s="33"/>
      <c r="I480" s="33"/>
      <c r="J480" s="33"/>
      <c r="K480" s="33"/>
    </row>
    <row r="481" spans="1:11" s="157" customFormat="1" ht="11.45" customHeight="1">
      <c r="A481" s="243" t="s">
        <v>1730</v>
      </c>
      <c r="B481" s="243"/>
      <c r="C481" s="169">
        <v>42186</v>
      </c>
      <c r="F481" s="175"/>
      <c r="G481" s="175"/>
      <c r="H481" s="175"/>
      <c r="I481" s="175"/>
      <c r="J481" s="175"/>
      <c r="K481" s="175"/>
    </row>
    <row r="482" spans="1:11" s="48" customFormat="1" ht="11.45" customHeight="1">
      <c r="A482" s="21"/>
      <c r="B482" s="33" t="s">
        <v>1738</v>
      </c>
      <c r="C482" s="45">
        <v>42186</v>
      </c>
      <c r="D482" s="53"/>
      <c r="E482" s="53"/>
      <c r="F482" s="21"/>
      <c r="G482" s="21"/>
      <c r="H482" s="21"/>
      <c r="I482" s="21"/>
      <c r="J482" s="21"/>
      <c r="K482" s="21"/>
    </row>
    <row r="483" spans="1:11" s="6" customFormat="1" ht="11.45" customHeight="1">
      <c r="A483" s="33"/>
      <c r="B483" s="33" t="s">
        <v>1739</v>
      </c>
      <c r="C483" s="45">
        <v>42186</v>
      </c>
      <c r="D483" s="51"/>
      <c r="E483" s="51"/>
      <c r="F483" s="33"/>
      <c r="G483" s="33"/>
      <c r="H483" s="33"/>
      <c r="I483" s="33"/>
      <c r="J483" s="33"/>
      <c r="K483" s="33"/>
    </row>
    <row r="484" spans="1:11" s="6" customFormat="1" ht="11.45" customHeight="1">
      <c r="A484" s="49"/>
      <c r="B484" s="49" t="s">
        <v>2235</v>
      </c>
      <c r="C484" s="50">
        <v>42186</v>
      </c>
      <c r="D484" s="51"/>
      <c r="E484" s="51"/>
      <c r="F484" s="33"/>
      <c r="G484" s="33"/>
      <c r="H484" s="33"/>
      <c r="I484" s="33"/>
      <c r="J484" s="33"/>
      <c r="K484" s="33"/>
    </row>
    <row r="485" spans="1:11" s="157" customFormat="1" ht="11.45" customHeight="1">
      <c r="A485" s="241" t="s">
        <v>1703</v>
      </c>
      <c r="B485" s="241"/>
      <c r="C485" s="168">
        <v>42826</v>
      </c>
      <c r="F485" s="175"/>
      <c r="G485" s="175"/>
      <c r="H485" s="175"/>
      <c r="I485" s="175"/>
      <c r="J485" s="175"/>
      <c r="K485" s="175"/>
    </row>
    <row r="486" spans="1:11" s="6" customFormat="1" ht="11.45" customHeight="1">
      <c r="A486" s="21"/>
      <c r="B486" s="33" t="s">
        <v>2236</v>
      </c>
      <c r="C486" s="45">
        <v>42826</v>
      </c>
      <c r="D486" s="51"/>
      <c r="E486" s="51"/>
      <c r="F486" s="33"/>
      <c r="G486" s="33"/>
      <c r="H486" s="33"/>
      <c r="I486" s="33"/>
      <c r="J486" s="33"/>
      <c r="K486" s="33"/>
    </row>
    <row r="487" spans="1:11" s="6" customFormat="1" ht="11.45" customHeight="1">
      <c r="A487" s="21"/>
      <c r="B487" s="33" t="s">
        <v>1961</v>
      </c>
      <c r="C487" s="45">
        <v>42826</v>
      </c>
      <c r="D487" s="51"/>
      <c r="E487" s="51"/>
      <c r="F487" s="33"/>
      <c r="G487" s="33"/>
      <c r="H487" s="33"/>
      <c r="I487" s="33"/>
      <c r="J487" s="33"/>
      <c r="K487" s="33"/>
    </row>
    <row r="488" spans="1:11" s="6" customFormat="1" ht="11.45" customHeight="1">
      <c r="A488" s="21"/>
      <c r="B488" s="33" t="s">
        <v>1962</v>
      </c>
      <c r="C488" s="45">
        <v>42826</v>
      </c>
      <c r="D488" s="51"/>
      <c r="E488" s="51"/>
      <c r="F488" s="33"/>
      <c r="G488" s="33"/>
      <c r="H488" s="33"/>
      <c r="I488" s="33"/>
      <c r="J488" s="33"/>
      <c r="K488" s="33"/>
    </row>
    <row r="489" spans="1:11" s="6" customFormat="1" ht="11.45" customHeight="1">
      <c r="A489" s="244" t="s">
        <v>1360</v>
      </c>
      <c r="B489" s="244"/>
      <c r="C489" s="52">
        <v>42826</v>
      </c>
      <c r="D489" s="51"/>
      <c r="E489" s="51"/>
      <c r="F489" s="33"/>
      <c r="G489" s="33"/>
      <c r="H489" s="33"/>
      <c r="I489" s="33"/>
      <c r="J489" s="33"/>
      <c r="K489" s="33"/>
    </row>
    <row r="490" spans="1:11" s="48" customFormat="1" ht="11.45" customHeight="1">
      <c r="A490" s="33"/>
      <c r="B490" s="62" t="s">
        <v>2237</v>
      </c>
      <c r="C490" s="45">
        <v>42826</v>
      </c>
      <c r="D490" s="53"/>
      <c r="E490" s="53"/>
      <c r="F490" s="21"/>
      <c r="G490" s="21"/>
      <c r="H490" s="21"/>
      <c r="I490" s="21"/>
      <c r="J490" s="21"/>
      <c r="K490" s="21"/>
    </row>
    <row r="491" spans="1:11" s="48" customFormat="1" ht="11.45" customHeight="1">
      <c r="A491" s="33"/>
      <c r="B491" s="62" t="s">
        <v>2238</v>
      </c>
      <c r="C491" s="45">
        <v>42826</v>
      </c>
      <c r="D491" s="53"/>
      <c r="E491" s="53"/>
      <c r="F491" s="21"/>
      <c r="G491" s="21"/>
      <c r="H491" s="21"/>
      <c r="I491" s="21"/>
      <c r="J491" s="21"/>
      <c r="K491" s="21"/>
    </row>
    <row r="492" spans="1:11" s="6" customFormat="1" ht="11.45" customHeight="1">
      <c r="A492" s="21"/>
      <c r="B492" s="33" t="s">
        <v>1963</v>
      </c>
      <c r="C492" s="45">
        <v>42826</v>
      </c>
      <c r="D492" s="51"/>
      <c r="E492" s="51"/>
      <c r="F492" s="33"/>
      <c r="G492" s="33"/>
      <c r="H492" s="33"/>
      <c r="I492" s="33"/>
      <c r="J492" s="33"/>
      <c r="K492" s="33"/>
    </row>
    <row r="493" spans="1:11" s="6" customFormat="1" ht="11.45" customHeight="1">
      <c r="A493" s="33"/>
      <c r="B493" s="62" t="s">
        <v>1964</v>
      </c>
      <c r="C493" s="45">
        <v>42826</v>
      </c>
      <c r="D493" s="51"/>
      <c r="E493" s="51"/>
      <c r="F493" s="33"/>
      <c r="G493" s="33"/>
      <c r="H493" s="33"/>
      <c r="I493" s="33"/>
      <c r="J493" s="33"/>
      <c r="K493" s="33"/>
    </row>
    <row r="494" spans="1:11" s="6" customFormat="1" ht="11.45" customHeight="1">
      <c r="A494" s="49"/>
      <c r="B494" s="65" t="s">
        <v>1965</v>
      </c>
      <c r="C494" s="45">
        <v>42826</v>
      </c>
      <c r="D494" s="51"/>
      <c r="E494" s="51"/>
      <c r="F494" s="33"/>
      <c r="G494" s="33"/>
      <c r="H494" s="33"/>
      <c r="I494" s="33"/>
      <c r="J494" s="33"/>
      <c r="K494" s="33"/>
    </row>
    <row r="495" spans="1:11" s="157" customFormat="1" ht="11.45" customHeight="1">
      <c r="A495" s="175" t="s">
        <v>2722</v>
      </c>
      <c r="B495" s="179"/>
      <c r="C495" s="169">
        <v>44470</v>
      </c>
      <c r="F495" s="175"/>
      <c r="G495" s="175"/>
      <c r="H495" s="175"/>
      <c r="I495" s="175"/>
      <c r="J495" s="175"/>
      <c r="K495" s="175"/>
    </row>
    <row r="496" spans="1:11" s="6" customFormat="1" ht="11.45" customHeight="1">
      <c r="A496" s="33"/>
      <c r="B496" s="62" t="s">
        <v>2729</v>
      </c>
      <c r="C496" s="45">
        <v>44470</v>
      </c>
      <c r="D496" s="51"/>
      <c r="E496" s="51"/>
      <c r="F496" s="33"/>
      <c r="G496" s="33"/>
      <c r="H496" s="33"/>
      <c r="I496" s="33"/>
      <c r="J496" s="33"/>
      <c r="K496" s="33"/>
    </row>
    <row r="497" spans="1:11" s="6" customFormat="1" ht="11.45" customHeight="1">
      <c r="A497" s="33"/>
      <c r="B497" s="62" t="s">
        <v>2727</v>
      </c>
      <c r="C497" s="45">
        <v>44470</v>
      </c>
      <c r="D497" s="51"/>
      <c r="E497" s="51"/>
      <c r="F497" s="33"/>
      <c r="G497" s="33"/>
      <c r="H497" s="33"/>
      <c r="I497" s="33"/>
      <c r="J497" s="33"/>
      <c r="K497" s="33"/>
    </row>
    <row r="498" spans="1:11" s="6" customFormat="1" ht="11.45" customHeight="1">
      <c r="A498" s="33"/>
      <c r="B498" s="62" t="s">
        <v>2730</v>
      </c>
      <c r="C498" s="50">
        <v>44470</v>
      </c>
      <c r="D498" s="51"/>
      <c r="E498" s="51"/>
      <c r="F498" s="33"/>
      <c r="G498" s="33"/>
      <c r="H498" s="33"/>
      <c r="I498" s="33"/>
      <c r="J498" s="33"/>
      <c r="K498" s="33"/>
    </row>
    <row r="499" spans="1:11" s="157" customFormat="1" ht="11.45" customHeight="1">
      <c r="A499" s="244" t="s">
        <v>1831</v>
      </c>
      <c r="B499" s="244"/>
      <c r="C499" s="168">
        <v>43009</v>
      </c>
      <c r="F499" s="175"/>
      <c r="G499" s="175"/>
      <c r="H499" s="175"/>
      <c r="I499" s="175"/>
      <c r="J499" s="175"/>
      <c r="K499" s="175"/>
    </row>
    <row r="500" spans="1:11" s="6" customFormat="1" ht="11.45" customHeight="1">
      <c r="A500" s="41"/>
      <c r="B500" s="49" t="s">
        <v>1841</v>
      </c>
      <c r="C500" s="50">
        <v>43009</v>
      </c>
      <c r="D500" s="51"/>
      <c r="E500" s="51"/>
      <c r="F500" s="33"/>
      <c r="G500" s="33"/>
      <c r="H500" s="33"/>
      <c r="I500" s="33"/>
      <c r="J500" s="33"/>
      <c r="K500" s="33"/>
    </row>
    <row r="501" spans="1:11" s="157" customFormat="1" ht="11.45" customHeight="1">
      <c r="A501" s="175" t="s">
        <v>2316</v>
      </c>
      <c r="B501" s="175"/>
      <c r="C501" s="168">
        <v>43647</v>
      </c>
      <c r="F501" s="175"/>
      <c r="G501" s="175"/>
      <c r="H501" s="175"/>
      <c r="I501" s="175"/>
      <c r="J501" s="175"/>
      <c r="K501" s="175"/>
    </row>
    <row r="502" spans="1:11" s="6" customFormat="1" ht="11.45" customHeight="1">
      <c r="A502" s="21"/>
      <c r="B502" s="33" t="s">
        <v>2744</v>
      </c>
      <c r="C502" s="45">
        <v>43647</v>
      </c>
      <c r="D502" s="51"/>
      <c r="E502" s="51"/>
      <c r="F502" s="33"/>
      <c r="G502" s="33"/>
      <c r="H502" s="33"/>
      <c r="I502" s="33"/>
      <c r="J502" s="33"/>
      <c r="K502" s="33"/>
    </row>
    <row r="503" spans="1:11" s="6" customFormat="1" ht="11.45" customHeight="1">
      <c r="A503" s="21"/>
      <c r="B503" s="33" t="s">
        <v>2532</v>
      </c>
      <c r="C503" s="50">
        <v>43647</v>
      </c>
      <c r="D503" s="51"/>
      <c r="E503" s="51"/>
      <c r="F503" s="33"/>
      <c r="G503" s="33"/>
      <c r="H503" s="33"/>
      <c r="I503" s="33"/>
      <c r="J503" s="33"/>
      <c r="K503" s="33"/>
    </row>
    <row r="504" spans="1:11" s="157" customFormat="1" ht="11.45" customHeight="1">
      <c r="A504" s="240" t="s">
        <v>1694</v>
      </c>
      <c r="B504" s="240"/>
      <c r="C504" s="172">
        <v>42826</v>
      </c>
      <c r="F504" s="177"/>
      <c r="G504" s="177"/>
      <c r="H504" s="177"/>
      <c r="I504" s="177"/>
      <c r="J504" s="177"/>
      <c r="K504" s="177"/>
    </row>
    <row r="505" spans="1:11" s="6" customFormat="1" ht="11.45" customHeight="1">
      <c r="A505" s="83"/>
      <c r="B505" s="33" t="s">
        <v>2745</v>
      </c>
      <c r="C505" s="15">
        <v>43922</v>
      </c>
      <c r="D505" s="51"/>
      <c r="E505" s="51"/>
      <c r="F505" s="33"/>
      <c r="G505" s="33"/>
      <c r="H505" s="33"/>
      <c r="I505" s="33"/>
      <c r="J505" s="33"/>
      <c r="K505" s="33"/>
    </row>
    <row r="506" spans="1:11" s="6" customFormat="1" ht="11.45" customHeight="1">
      <c r="A506" s="21"/>
      <c r="B506" s="33" t="s">
        <v>2396</v>
      </c>
      <c r="C506" s="15">
        <v>43922</v>
      </c>
      <c r="D506" s="51"/>
      <c r="E506" s="51"/>
      <c r="F506" s="33"/>
      <c r="G506" s="33"/>
      <c r="H506" s="33"/>
      <c r="I506" s="33"/>
      <c r="J506" s="33"/>
      <c r="K506" s="33"/>
    </row>
    <row r="507" spans="1:11" s="157" customFormat="1" ht="11.45" customHeight="1">
      <c r="A507" s="240" t="s">
        <v>1748</v>
      </c>
      <c r="B507" s="240"/>
      <c r="C507" s="171">
        <v>42826</v>
      </c>
      <c r="F507" s="177"/>
      <c r="G507" s="177"/>
      <c r="H507" s="177"/>
      <c r="I507" s="177"/>
      <c r="J507" s="177"/>
      <c r="K507" s="177"/>
    </row>
    <row r="508" spans="1:11" s="6" customFormat="1" ht="11.45" customHeight="1">
      <c r="A508" s="21"/>
      <c r="B508" s="33" t="s">
        <v>2388</v>
      </c>
      <c r="C508" s="15">
        <v>43922</v>
      </c>
      <c r="D508" s="51"/>
      <c r="E508" s="51"/>
      <c r="F508" s="33"/>
      <c r="G508" s="33"/>
      <c r="H508" s="33"/>
      <c r="I508" s="33"/>
      <c r="J508" s="33"/>
      <c r="K508" s="33"/>
    </row>
    <row r="509" spans="1:11" s="6" customFormat="1" ht="11.45" customHeight="1">
      <c r="A509" s="21"/>
      <c r="B509" s="33" t="s">
        <v>2389</v>
      </c>
      <c r="C509" s="15">
        <v>43922</v>
      </c>
      <c r="D509" s="51"/>
      <c r="E509" s="51"/>
      <c r="F509" s="33"/>
      <c r="G509" s="33"/>
      <c r="H509" s="33"/>
      <c r="I509" s="33"/>
      <c r="J509" s="33"/>
      <c r="K509" s="33"/>
    </row>
    <row r="510" spans="1:11" s="6" customFormat="1" ht="11.45" customHeight="1">
      <c r="A510" s="21"/>
      <c r="B510" s="33" t="s">
        <v>2533</v>
      </c>
      <c r="C510" s="36">
        <v>43922</v>
      </c>
      <c r="D510" s="51"/>
      <c r="E510" s="51"/>
      <c r="F510" s="33"/>
      <c r="G510" s="33"/>
      <c r="H510" s="33"/>
      <c r="I510" s="33"/>
      <c r="J510" s="33"/>
      <c r="K510" s="33"/>
    </row>
    <row r="511" spans="1:11" s="157" customFormat="1" ht="11.45" customHeight="1">
      <c r="A511" s="240" t="s">
        <v>1682</v>
      </c>
      <c r="B511" s="240"/>
      <c r="C511" s="172">
        <v>42826</v>
      </c>
      <c r="F511" s="177"/>
      <c r="G511" s="177"/>
      <c r="H511" s="177"/>
      <c r="I511" s="177"/>
      <c r="J511" s="177"/>
      <c r="K511" s="177"/>
    </row>
    <row r="512" spans="1:11" s="48" customFormat="1" ht="11.45" customHeight="1">
      <c r="A512" s="41"/>
      <c r="B512" s="49" t="s">
        <v>1966</v>
      </c>
      <c r="C512" s="36">
        <v>42826</v>
      </c>
      <c r="D512" s="53"/>
      <c r="E512" s="53"/>
      <c r="F512" s="21"/>
      <c r="G512" s="21"/>
      <c r="H512" s="21"/>
      <c r="I512" s="21"/>
      <c r="J512" s="21"/>
      <c r="K512" s="21"/>
    </row>
    <row r="513" spans="1:11" s="157" customFormat="1" ht="11.45" customHeight="1">
      <c r="A513" s="240" t="s">
        <v>1833</v>
      </c>
      <c r="B513" s="240"/>
      <c r="C513" s="168">
        <v>43009</v>
      </c>
      <c r="F513" s="177"/>
      <c r="G513" s="177"/>
      <c r="H513" s="177"/>
      <c r="I513" s="177"/>
      <c r="J513" s="177"/>
      <c r="K513" s="177"/>
    </row>
    <row r="514" spans="1:11" s="48" customFormat="1" ht="11.45" customHeight="1">
      <c r="A514" s="41"/>
      <c r="B514" s="55" t="s">
        <v>1842</v>
      </c>
      <c r="C514" s="50">
        <v>43009</v>
      </c>
      <c r="D514" s="53"/>
      <c r="E514" s="53"/>
      <c r="F514" s="21"/>
      <c r="G514" s="21"/>
      <c r="H514" s="21"/>
      <c r="I514" s="21"/>
      <c r="J514" s="21"/>
      <c r="K514" s="21"/>
    </row>
    <row r="515" spans="1:11" s="157" customFormat="1" ht="11.45" customHeight="1">
      <c r="A515" s="240" t="s">
        <v>3873</v>
      </c>
      <c r="B515" s="240"/>
      <c r="C515" s="168">
        <v>44927</v>
      </c>
      <c r="F515" s="177"/>
      <c r="G515" s="177"/>
      <c r="H515" s="177"/>
      <c r="I515" s="177"/>
      <c r="J515" s="177"/>
      <c r="K515" s="177"/>
    </row>
    <row r="516" spans="1:11" s="48" customFormat="1" ht="11.45" customHeight="1">
      <c r="A516" s="148"/>
      <c r="B516" s="54" t="s">
        <v>3881</v>
      </c>
      <c r="C516" s="45">
        <v>44927</v>
      </c>
      <c r="D516" s="53"/>
      <c r="E516" s="53"/>
      <c r="F516" s="148"/>
      <c r="G516" s="148"/>
      <c r="H516" s="148"/>
      <c r="I516" s="148"/>
      <c r="J516" s="148"/>
      <c r="K516" s="148"/>
    </row>
    <row r="517" spans="1:11" s="48" customFormat="1" ht="11.45" customHeight="1">
      <c r="A517" s="148"/>
      <c r="B517" s="75" t="s">
        <v>3882</v>
      </c>
      <c r="C517" s="45">
        <v>44927</v>
      </c>
      <c r="D517" s="53"/>
      <c r="E517" s="53"/>
      <c r="F517" s="148"/>
      <c r="G517" s="148"/>
      <c r="H517" s="148"/>
      <c r="I517" s="148"/>
      <c r="J517" s="148"/>
      <c r="K517" s="148"/>
    </row>
    <row r="518" spans="1:11" s="48" customFormat="1" ht="11.45" customHeight="1">
      <c r="A518" s="148"/>
      <c r="B518" s="75" t="s">
        <v>3905</v>
      </c>
      <c r="C518" s="45">
        <v>44927</v>
      </c>
      <c r="D518" s="53"/>
      <c r="E518" s="53"/>
      <c r="F518" s="148"/>
      <c r="G518" s="148"/>
      <c r="H518" s="148"/>
      <c r="I518" s="148"/>
      <c r="J518" s="148"/>
      <c r="K518" s="148"/>
    </row>
    <row r="519" spans="1:11" s="48" customFormat="1" ht="11.45" customHeight="1">
      <c r="A519" s="148"/>
      <c r="B519" s="75" t="s">
        <v>3906</v>
      </c>
      <c r="C519" s="45">
        <v>44927</v>
      </c>
      <c r="D519" s="53"/>
      <c r="E519" s="53"/>
      <c r="F519" s="148"/>
      <c r="G519" s="148"/>
      <c r="H519" s="148"/>
      <c r="I519" s="148"/>
      <c r="J519" s="148"/>
      <c r="K519" s="148"/>
    </row>
    <row r="520" spans="1:11" s="48" customFormat="1" ht="11.45" customHeight="1">
      <c r="A520" s="148"/>
      <c r="B520" s="75" t="s">
        <v>3907</v>
      </c>
      <c r="C520" s="45">
        <v>44927</v>
      </c>
      <c r="D520" s="53"/>
      <c r="E520" s="53"/>
      <c r="F520" s="148"/>
      <c r="G520" s="148"/>
      <c r="H520" s="148"/>
      <c r="I520" s="148"/>
      <c r="J520" s="148"/>
      <c r="K520" s="148"/>
    </row>
    <row r="521" spans="1:11" s="48" customFormat="1" ht="11.45" customHeight="1">
      <c r="A521" s="148"/>
      <c r="B521" s="75" t="s">
        <v>3908</v>
      </c>
      <c r="C521" s="45">
        <v>44927</v>
      </c>
      <c r="D521" s="53"/>
      <c r="E521" s="53"/>
      <c r="F521" s="148"/>
      <c r="G521" s="148"/>
      <c r="H521" s="148"/>
      <c r="I521" s="148"/>
      <c r="J521" s="148"/>
      <c r="K521" s="148"/>
    </row>
    <row r="522" spans="1:11" s="48" customFormat="1" ht="11.45" customHeight="1">
      <c r="A522" s="148"/>
      <c r="B522" s="75" t="s">
        <v>3874</v>
      </c>
      <c r="C522" s="45">
        <v>44927</v>
      </c>
      <c r="D522" s="53"/>
      <c r="E522" s="53"/>
      <c r="F522" s="148"/>
      <c r="G522" s="148"/>
      <c r="H522" s="148"/>
      <c r="I522" s="148"/>
      <c r="J522" s="148"/>
      <c r="K522" s="148"/>
    </row>
    <row r="523" spans="1:11" s="48" customFormat="1" ht="11.45" customHeight="1">
      <c r="A523" s="148"/>
      <c r="B523" s="75" t="s">
        <v>3875</v>
      </c>
      <c r="C523" s="45">
        <v>44927</v>
      </c>
      <c r="D523" s="53"/>
      <c r="E523" s="53"/>
      <c r="F523" s="148"/>
      <c r="G523" s="148"/>
      <c r="H523" s="148"/>
      <c r="I523" s="148"/>
      <c r="J523" s="148"/>
      <c r="K523" s="148"/>
    </row>
    <row r="524" spans="1:11" s="48" customFormat="1" ht="11.45" customHeight="1">
      <c r="A524" s="148"/>
      <c r="B524" s="75" t="s">
        <v>3876</v>
      </c>
      <c r="C524" s="45">
        <v>44927</v>
      </c>
      <c r="D524" s="53"/>
      <c r="E524" s="53"/>
      <c r="F524" s="148"/>
      <c r="G524" s="148"/>
      <c r="H524" s="148"/>
      <c r="I524" s="148"/>
      <c r="J524" s="148"/>
      <c r="K524" s="148"/>
    </row>
    <row r="525" spans="1:11" s="48" customFormat="1" ht="11.45" customHeight="1">
      <c r="A525" s="148"/>
      <c r="B525" s="75" t="s">
        <v>3877</v>
      </c>
      <c r="C525" s="50">
        <v>44927</v>
      </c>
      <c r="D525" s="53"/>
      <c r="E525" s="53"/>
      <c r="F525" s="148"/>
      <c r="G525" s="148"/>
      <c r="H525" s="148"/>
      <c r="I525" s="148"/>
      <c r="J525" s="148"/>
      <c r="K525" s="148"/>
    </row>
    <row r="526" spans="1:11" s="157" customFormat="1" ht="11.45" customHeight="1">
      <c r="A526" s="240" t="s">
        <v>3878</v>
      </c>
      <c r="B526" s="240"/>
      <c r="C526" s="168">
        <v>44927</v>
      </c>
      <c r="F526" s="177"/>
      <c r="G526" s="177"/>
      <c r="H526" s="177"/>
      <c r="I526" s="177"/>
      <c r="J526" s="177"/>
      <c r="K526" s="177"/>
    </row>
    <row r="527" spans="1:11" s="48" customFormat="1" ht="11.45" customHeight="1">
      <c r="A527" s="148"/>
      <c r="B527" s="75" t="s">
        <v>3879</v>
      </c>
      <c r="C527" s="45">
        <v>44927</v>
      </c>
      <c r="D527" s="53"/>
      <c r="E527" s="53"/>
      <c r="F527" s="148"/>
      <c r="G527" s="148"/>
      <c r="H527" s="148"/>
      <c r="I527" s="148"/>
      <c r="J527" s="148"/>
      <c r="K527" s="148"/>
    </row>
    <row r="528" spans="1:11" s="157" customFormat="1" ht="11.45" customHeight="1">
      <c r="A528" s="243" t="s">
        <v>1810</v>
      </c>
      <c r="B528" s="243"/>
      <c r="C528" s="169">
        <v>42917</v>
      </c>
      <c r="F528" s="177"/>
      <c r="G528" s="177"/>
      <c r="H528" s="177"/>
      <c r="I528" s="177"/>
      <c r="J528" s="177"/>
      <c r="K528" s="177"/>
    </row>
    <row r="529" spans="1:11" s="48" customFormat="1" ht="11.45" customHeight="1">
      <c r="A529" s="41"/>
      <c r="B529" s="69" t="s">
        <v>2379</v>
      </c>
      <c r="C529" s="50">
        <v>42917</v>
      </c>
      <c r="D529" s="53"/>
      <c r="E529" s="53"/>
      <c r="F529" s="21"/>
      <c r="G529" s="21"/>
      <c r="H529" s="21"/>
      <c r="I529" s="21"/>
      <c r="J529" s="21"/>
      <c r="K529" s="21"/>
    </row>
    <row r="530" spans="1:11" s="157" customFormat="1" ht="11.45" customHeight="1">
      <c r="A530" s="243" t="s">
        <v>1399</v>
      </c>
      <c r="B530" s="243"/>
      <c r="C530" s="169">
        <v>42826</v>
      </c>
      <c r="F530" s="177"/>
      <c r="G530" s="177"/>
      <c r="H530" s="177"/>
      <c r="I530" s="177"/>
      <c r="J530" s="177"/>
      <c r="K530" s="177"/>
    </row>
    <row r="531" spans="1:11" s="48" customFormat="1" ht="11.45" customHeight="1">
      <c r="A531" s="41"/>
      <c r="B531" s="69" t="s">
        <v>1967</v>
      </c>
      <c r="C531" s="45">
        <v>42826</v>
      </c>
      <c r="D531" s="53"/>
      <c r="E531" s="53"/>
      <c r="F531" s="21"/>
      <c r="G531" s="21"/>
      <c r="H531" s="21"/>
      <c r="I531" s="21"/>
      <c r="J531" s="21"/>
      <c r="K531" s="21"/>
    </row>
    <row r="532" spans="1:11" s="157" customFormat="1" ht="11.45" customHeight="1">
      <c r="A532" s="243" t="s">
        <v>2364</v>
      </c>
      <c r="B532" s="243"/>
      <c r="C532" s="169">
        <v>43922</v>
      </c>
      <c r="F532" s="177"/>
      <c r="G532" s="177"/>
      <c r="H532" s="177"/>
      <c r="I532" s="177"/>
      <c r="J532" s="177"/>
      <c r="K532" s="177"/>
    </row>
    <row r="533" spans="1:11" s="48" customFormat="1" ht="11.45" customHeight="1">
      <c r="A533" s="21"/>
      <c r="B533" s="33" t="s">
        <v>2534</v>
      </c>
      <c r="C533" s="45">
        <v>43922</v>
      </c>
      <c r="D533" s="53"/>
      <c r="E533" s="53"/>
      <c r="F533" s="21"/>
      <c r="G533" s="21"/>
      <c r="H533" s="21"/>
      <c r="I533" s="21"/>
      <c r="J533" s="21"/>
      <c r="K533" s="21"/>
    </row>
    <row r="534" spans="1:11" s="157" customFormat="1" ht="11.45" customHeight="1">
      <c r="A534" s="243" t="s">
        <v>1584</v>
      </c>
      <c r="B534" s="243"/>
      <c r="C534" s="169">
        <v>42826</v>
      </c>
      <c r="F534" s="177"/>
      <c r="G534" s="177"/>
      <c r="H534" s="177"/>
      <c r="I534" s="177"/>
      <c r="J534" s="177"/>
      <c r="K534" s="177"/>
    </row>
    <row r="535" spans="1:11" s="6" customFormat="1" ht="11.45" customHeight="1">
      <c r="A535" s="21"/>
      <c r="B535" s="33" t="s">
        <v>2179</v>
      </c>
      <c r="C535" s="45">
        <v>42826</v>
      </c>
      <c r="D535" s="51"/>
      <c r="E535" s="51"/>
      <c r="F535" s="33"/>
      <c r="G535" s="33"/>
      <c r="H535" s="33"/>
      <c r="I535" s="33"/>
      <c r="J535" s="33"/>
      <c r="K535" s="33"/>
    </row>
    <row r="536" spans="1:11" s="48" customFormat="1" ht="11.45" customHeight="1">
      <c r="A536" s="21"/>
      <c r="B536" s="33" t="s">
        <v>2172</v>
      </c>
      <c r="C536" s="45">
        <v>42826</v>
      </c>
      <c r="D536" s="53"/>
      <c r="E536" s="53"/>
      <c r="F536" s="21"/>
      <c r="G536" s="21"/>
      <c r="H536" s="21"/>
      <c r="I536" s="21"/>
      <c r="J536" s="21"/>
      <c r="K536" s="21"/>
    </row>
    <row r="537" spans="1:11" s="48" customFormat="1" ht="11.45" customHeight="1">
      <c r="A537" s="21"/>
      <c r="B537" s="33" t="s">
        <v>2180</v>
      </c>
      <c r="C537" s="45">
        <v>42826</v>
      </c>
      <c r="D537" s="53"/>
      <c r="E537" s="53"/>
      <c r="F537" s="21"/>
      <c r="G537" s="21"/>
      <c r="H537" s="21"/>
      <c r="I537" s="21"/>
      <c r="J537" s="21"/>
      <c r="K537" s="21"/>
    </row>
    <row r="538" spans="1:11" s="48" customFormat="1" ht="11.45" customHeight="1">
      <c r="A538" s="33"/>
      <c r="B538" s="33" t="s">
        <v>1968</v>
      </c>
      <c r="C538" s="45">
        <v>42826</v>
      </c>
      <c r="D538" s="53"/>
      <c r="E538" s="53"/>
      <c r="F538" s="21"/>
      <c r="G538" s="21"/>
      <c r="H538" s="21"/>
      <c r="I538" s="21"/>
      <c r="J538" s="21"/>
      <c r="K538" s="21"/>
    </row>
    <row r="539" spans="1:11" s="48" customFormat="1" ht="11.45" customHeight="1">
      <c r="A539" s="21"/>
      <c r="B539" s="33" t="s">
        <v>2173</v>
      </c>
      <c r="C539" s="45">
        <v>42826</v>
      </c>
      <c r="D539" s="53"/>
      <c r="E539" s="53"/>
      <c r="F539" s="21"/>
      <c r="G539" s="21"/>
      <c r="H539" s="21"/>
      <c r="I539" s="21"/>
      <c r="J539" s="21"/>
      <c r="K539" s="21"/>
    </row>
    <row r="540" spans="1:11" s="48" customFormat="1" ht="11.45" customHeight="1">
      <c r="A540" s="21"/>
      <c r="B540" s="33" t="s">
        <v>2358</v>
      </c>
      <c r="C540" s="45">
        <v>43831</v>
      </c>
      <c r="D540" s="53"/>
      <c r="E540" s="53"/>
      <c r="F540" s="21"/>
      <c r="G540" s="21"/>
      <c r="H540" s="21"/>
      <c r="I540" s="21"/>
      <c r="J540" s="21"/>
      <c r="K540" s="21"/>
    </row>
    <row r="541" spans="1:11" s="48" customFormat="1" ht="11.45" customHeight="1">
      <c r="A541" s="21"/>
      <c r="B541" s="33" t="s">
        <v>2239</v>
      </c>
      <c r="C541" s="45">
        <v>42826</v>
      </c>
      <c r="D541" s="53"/>
      <c r="E541" s="53"/>
      <c r="F541" s="21"/>
      <c r="G541" s="21"/>
      <c r="H541" s="21"/>
      <c r="I541" s="21"/>
      <c r="J541" s="21"/>
      <c r="K541" s="21"/>
    </row>
    <row r="542" spans="1:11" s="48" customFormat="1" ht="11.45" customHeight="1">
      <c r="A542" s="21"/>
      <c r="B542" s="33" t="s">
        <v>2359</v>
      </c>
      <c r="C542" s="45">
        <v>43831</v>
      </c>
      <c r="D542" s="53"/>
      <c r="E542" s="53"/>
      <c r="F542" s="21"/>
      <c r="G542" s="21"/>
      <c r="H542" s="21"/>
      <c r="I542" s="21"/>
      <c r="J542" s="21"/>
      <c r="K542" s="21"/>
    </row>
    <row r="543" spans="1:11" s="48" customFormat="1" ht="11.45" customHeight="1">
      <c r="A543" s="21"/>
      <c r="B543" s="33" t="s">
        <v>2241</v>
      </c>
      <c r="C543" s="45">
        <v>42826</v>
      </c>
      <c r="D543" s="53"/>
      <c r="E543" s="53"/>
      <c r="F543" s="21"/>
      <c r="G543" s="21"/>
      <c r="H543" s="21"/>
      <c r="I543" s="21"/>
      <c r="J543" s="21"/>
      <c r="K543" s="21"/>
    </row>
    <row r="544" spans="1:11" s="48" customFormat="1" ht="11.45" customHeight="1">
      <c r="A544" s="21"/>
      <c r="B544" s="33" t="s">
        <v>2360</v>
      </c>
      <c r="C544" s="45">
        <v>43831</v>
      </c>
      <c r="D544" s="53"/>
      <c r="E544" s="53"/>
      <c r="F544" s="21"/>
      <c r="G544" s="21"/>
      <c r="H544" s="21"/>
      <c r="I544" s="21"/>
      <c r="J544" s="21"/>
      <c r="K544" s="21"/>
    </row>
    <row r="545" spans="1:11" s="48" customFormat="1" ht="11.45" customHeight="1">
      <c r="A545" s="21"/>
      <c r="B545" s="33" t="s">
        <v>2746</v>
      </c>
      <c r="C545" s="45">
        <v>43831</v>
      </c>
      <c r="D545" s="53"/>
      <c r="E545" s="53"/>
      <c r="F545" s="21"/>
      <c r="G545" s="21"/>
      <c r="H545" s="21"/>
      <c r="I545" s="21"/>
      <c r="J545" s="21"/>
      <c r="K545" s="21"/>
    </row>
    <row r="546" spans="1:11" s="6" customFormat="1" ht="11.45" customHeight="1">
      <c r="A546" s="21"/>
      <c r="B546" s="33" t="s">
        <v>2240</v>
      </c>
      <c r="C546" s="45">
        <v>42826</v>
      </c>
      <c r="D546" s="51"/>
      <c r="E546" s="51"/>
      <c r="F546" s="33"/>
      <c r="G546" s="33"/>
      <c r="H546" s="33"/>
      <c r="I546" s="33"/>
      <c r="J546" s="33"/>
      <c r="K546" s="33"/>
    </row>
    <row r="547" spans="1:11" s="6" customFormat="1" ht="11.45" customHeight="1">
      <c r="A547" s="21"/>
      <c r="B547" s="33" t="s">
        <v>2501</v>
      </c>
      <c r="C547" s="45">
        <v>43831</v>
      </c>
      <c r="D547" s="51"/>
      <c r="E547" s="51"/>
      <c r="F547" s="33"/>
      <c r="G547" s="33"/>
      <c r="H547" s="33"/>
      <c r="I547" s="33"/>
      <c r="J547" s="33"/>
      <c r="K547" s="33"/>
    </row>
    <row r="548" spans="1:11" s="6" customFormat="1" ht="11.45" customHeight="1">
      <c r="A548" s="41"/>
      <c r="B548" s="49" t="s">
        <v>2361</v>
      </c>
      <c r="C548" s="50">
        <v>43831</v>
      </c>
      <c r="D548" s="51"/>
      <c r="E548" s="51"/>
      <c r="F548" s="33"/>
      <c r="G548" s="33"/>
      <c r="H548" s="33"/>
      <c r="I548" s="33"/>
      <c r="J548" s="33"/>
      <c r="K548" s="33"/>
    </row>
    <row r="549" spans="1:11" s="157" customFormat="1" ht="11.45" customHeight="1">
      <c r="A549" s="245" t="s">
        <v>1665</v>
      </c>
      <c r="B549" s="245"/>
      <c r="C549" s="168">
        <v>42826</v>
      </c>
      <c r="F549" s="177"/>
      <c r="G549" s="177"/>
      <c r="H549" s="177"/>
      <c r="I549" s="177"/>
      <c r="J549" s="177"/>
      <c r="K549" s="177"/>
    </row>
    <row r="550" spans="1:11" s="6" customFormat="1" ht="11.45" customHeight="1">
      <c r="A550" s="41"/>
      <c r="B550" s="69" t="s">
        <v>1969</v>
      </c>
      <c r="C550" s="50">
        <v>42826</v>
      </c>
      <c r="D550" s="51"/>
      <c r="E550" s="51"/>
      <c r="F550" s="33"/>
      <c r="G550" s="33"/>
      <c r="H550" s="33"/>
      <c r="I550" s="33"/>
      <c r="J550" s="33"/>
      <c r="K550" s="33"/>
    </row>
    <row r="551" spans="1:11" s="157" customFormat="1" ht="11.45" customHeight="1">
      <c r="A551" s="177" t="s">
        <v>2412</v>
      </c>
      <c r="B551" s="177"/>
      <c r="C551" s="168">
        <v>44013</v>
      </c>
      <c r="F551" s="177"/>
      <c r="G551" s="177"/>
      <c r="H551" s="177"/>
      <c r="I551" s="177"/>
      <c r="J551" s="177"/>
      <c r="K551" s="177"/>
    </row>
    <row r="552" spans="1:11" s="6" customFormat="1" ht="11.45" customHeight="1">
      <c r="A552" s="21"/>
      <c r="B552" s="92" t="s">
        <v>2502</v>
      </c>
      <c r="C552" s="45">
        <v>44197</v>
      </c>
      <c r="D552" s="51"/>
      <c r="E552" s="51"/>
      <c r="F552" s="33"/>
      <c r="G552" s="33"/>
      <c r="H552" s="33"/>
      <c r="I552" s="33"/>
      <c r="J552" s="33"/>
      <c r="K552" s="33"/>
    </row>
    <row r="553" spans="1:11" s="6" customFormat="1" ht="11.45" customHeight="1">
      <c r="A553" s="21"/>
      <c r="B553" s="92" t="s">
        <v>2503</v>
      </c>
      <c r="C553" s="45">
        <v>44013</v>
      </c>
      <c r="D553" s="51"/>
      <c r="E553" s="51"/>
      <c r="F553" s="33"/>
      <c r="G553" s="33"/>
      <c r="H553" s="33"/>
      <c r="I553" s="33"/>
      <c r="J553" s="33"/>
      <c r="K553" s="33"/>
    </row>
    <row r="554" spans="1:11" s="6" customFormat="1" ht="11.45" customHeight="1">
      <c r="A554" s="21"/>
      <c r="B554" s="92" t="s">
        <v>2504</v>
      </c>
      <c r="C554" s="45">
        <v>44197</v>
      </c>
      <c r="D554" s="51"/>
      <c r="E554" s="51"/>
      <c r="F554" s="33"/>
      <c r="G554" s="33"/>
      <c r="H554" s="33"/>
      <c r="I554" s="33"/>
      <c r="J554" s="33"/>
      <c r="K554" s="33"/>
    </row>
    <row r="555" spans="1:11" s="6" customFormat="1" ht="11.45" customHeight="1">
      <c r="A555" s="41"/>
      <c r="B555" s="69" t="s">
        <v>2747</v>
      </c>
      <c r="C555" s="50">
        <v>44013</v>
      </c>
      <c r="D555" s="51"/>
      <c r="E555" s="51"/>
      <c r="F555" s="33"/>
      <c r="G555" s="33"/>
      <c r="H555" s="33"/>
      <c r="I555" s="33"/>
      <c r="J555" s="33"/>
      <c r="K555" s="33"/>
    </row>
    <row r="556" spans="1:11" s="157" customFormat="1" ht="11.45" customHeight="1">
      <c r="A556" s="177" t="s">
        <v>2828</v>
      </c>
      <c r="B556" s="181"/>
      <c r="C556" s="168">
        <v>44835</v>
      </c>
      <c r="F556" s="177"/>
      <c r="G556" s="177"/>
      <c r="H556" s="177"/>
      <c r="I556" s="177"/>
      <c r="J556" s="177"/>
      <c r="K556" s="177"/>
    </row>
    <row r="557" spans="1:11" s="6" customFormat="1" ht="11.45" customHeight="1">
      <c r="A557" s="142"/>
      <c r="B557" s="92" t="s">
        <v>2853</v>
      </c>
      <c r="C557" s="45">
        <v>44835</v>
      </c>
      <c r="D557" s="51"/>
      <c r="E557" s="51"/>
      <c r="F557" s="33"/>
      <c r="G557" s="33"/>
      <c r="H557" s="33"/>
      <c r="I557" s="33"/>
      <c r="J557" s="33"/>
      <c r="K557" s="33"/>
    </row>
    <row r="558" spans="1:11" s="157" customFormat="1" ht="11.45" customHeight="1">
      <c r="A558" s="243" t="s">
        <v>1756</v>
      </c>
      <c r="B558" s="243"/>
      <c r="C558" s="169">
        <v>42370</v>
      </c>
      <c r="F558" s="177"/>
      <c r="G558" s="177"/>
      <c r="H558" s="177"/>
      <c r="I558" s="177"/>
      <c r="J558" s="177"/>
      <c r="K558" s="177"/>
    </row>
    <row r="559" spans="1:11" s="6" customFormat="1" ht="11.45" customHeight="1">
      <c r="A559" s="41"/>
      <c r="B559" s="69" t="s">
        <v>1970</v>
      </c>
      <c r="C559" s="50">
        <v>42370</v>
      </c>
      <c r="D559" s="51"/>
      <c r="E559" s="51"/>
      <c r="F559" s="33"/>
      <c r="G559" s="33"/>
      <c r="H559" s="33"/>
      <c r="I559" s="33"/>
      <c r="J559" s="33"/>
      <c r="K559" s="33"/>
    </row>
    <row r="560" spans="1:11" s="157" customFormat="1" ht="11.45" customHeight="1">
      <c r="A560" s="240" t="s">
        <v>1835</v>
      </c>
      <c r="B560" s="240"/>
      <c r="C560" s="168">
        <v>43009</v>
      </c>
      <c r="F560" s="177"/>
      <c r="G560" s="177"/>
      <c r="H560" s="177"/>
      <c r="I560" s="177"/>
      <c r="J560" s="177"/>
      <c r="K560" s="177"/>
    </row>
    <row r="561" spans="1:11" s="6" customFormat="1" ht="11.45" customHeight="1">
      <c r="A561" s="41"/>
      <c r="B561" s="49" t="s">
        <v>2748</v>
      </c>
      <c r="C561" s="50">
        <v>43009</v>
      </c>
      <c r="D561" s="51"/>
      <c r="E561" s="51"/>
      <c r="F561" s="33"/>
      <c r="G561" s="33"/>
      <c r="H561" s="33"/>
      <c r="I561" s="33"/>
      <c r="J561" s="33"/>
      <c r="K561" s="33"/>
    </row>
    <row r="562" spans="1:11" s="157" customFormat="1" ht="11.45" customHeight="1">
      <c r="A562" s="177" t="s">
        <v>2064</v>
      </c>
      <c r="B562" s="177"/>
      <c r="C562" s="168">
        <v>43374</v>
      </c>
      <c r="F562" s="177"/>
      <c r="G562" s="177"/>
      <c r="H562" s="177"/>
      <c r="I562" s="177"/>
      <c r="J562" s="177"/>
      <c r="K562" s="177"/>
    </row>
    <row r="563" spans="1:11" s="6" customFormat="1" ht="11.45" customHeight="1">
      <c r="A563" s="21"/>
      <c r="B563" s="33" t="s">
        <v>2749</v>
      </c>
      <c r="C563" s="45">
        <v>43374</v>
      </c>
      <c r="D563" s="51"/>
      <c r="E563" s="51"/>
      <c r="F563" s="33"/>
      <c r="G563" s="33"/>
      <c r="H563" s="33"/>
      <c r="I563" s="33"/>
      <c r="J563" s="33"/>
      <c r="K563" s="33"/>
    </row>
    <row r="564" spans="1:11" s="6" customFormat="1" ht="11.45" customHeight="1">
      <c r="A564" s="21"/>
      <c r="B564" s="33" t="s">
        <v>2750</v>
      </c>
      <c r="C564" s="45">
        <v>43374</v>
      </c>
      <c r="D564" s="51"/>
      <c r="E564" s="51"/>
      <c r="F564" s="33"/>
      <c r="G564" s="33"/>
      <c r="H564" s="33"/>
      <c r="I564" s="33"/>
      <c r="J564" s="33"/>
      <c r="K564" s="33"/>
    </row>
    <row r="565" spans="1:11" s="48" customFormat="1" ht="11.45" customHeight="1">
      <c r="A565" s="41"/>
      <c r="B565" s="49" t="s">
        <v>2751</v>
      </c>
      <c r="C565" s="50">
        <v>43374</v>
      </c>
      <c r="D565" s="53"/>
      <c r="E565" s="53"/>
      <c r="F565" s="21"/>
      <c r="G565" s="21"/>
      <c r="H565" s="21"/>
      <c r="I565" s="21"/>
      <c r="J565" s="21"/>
      <c r="K565" s="21"/>
    </row>
    <row r="566" spans="1:11" s="157" customFormat="1" ht="11.45" customHeight="1">
      <c r="A566" s="177" t="s">
        <v>2763</v>
      </c>
      <c r="B566" s="177"/>
      <c r="C566" s="168">
        <v>44562</v>
      </c>
      <c r="F566" s="177"/>
      <c r="G566" s="177"/>
      <c r="H566" s="177"/>
      <c r="I566" s="177"/>
      <c r="J566" s="177"/>
      <c r="K566" s="177"/>
    </row>
    <row r="567" spans="1:11" s="6" customFormat="1" ht="11.45" customHeight="1">
      <c r="A567" s="118"/>
      <c r="B567" s="33" t="s">
        <v>2768</v>
      </c>
      <c r="C567" s="45">
        <v>44562</v>
      </c>
      <c r="D567" s="51"/>
      <c r="E567" s="51"/>
      <c r="F567" s="33"/>
      <c r="G567" s="33"/>
      <c r="H567" s="33"/>
      <c r="I567" s="33"/>
      <c r="J567" s="33"/>
      <c r="K567" s="33"/>
    </row>
    <row r="568" spans="1:11" s="157" customFormat="1" ht="11.45" customHeight="1">
      <c r="A568" s="176" t="s">
        <v>2681</v>
      </c>
      <c r="B568" s="176"/>
      <c r="C568" s="169">
        <v>44378</v>
      </c>
      <c r="F568" s="177"/>
      <c r="G568" s="177"/>
      <c r="H568" s="177"/>
      <c r="I568" s="177"/>
      <c r="J568" s="177"/>
      <c r="K568" s="177"/>
    </row>
    <row r="569" spans="1:11" s="48" customFormat="1" ht="11.45" customHeight="1">
      <c r="A569" s="21"/>
      <c r="B569" s="33" t="s">
        <v>2688</v>
      </c>
      <c r="C569" s="45">
        <v>44378</v>
      </c>
      <c r="D569" s="53"/>
      <c r="E569" s="53"/>
      <c r="F569" s="21"/>
      <c r="G569" s="21"/>
      <c r="H569" s="21"/>
      <c r="I569" s="21"/>
      <c r="J569" s="21"/>
      <c r="K569" s="21"/>
    </row>
    <row r="570" spans="1:11" s="48" customFormat="1" ht="11.45" customHeight="1">
      <c r="A570" s="21"/>
      <c r="B570" s="33" t="s">
        <v>2689</v>
      </c>
      <c r="C570" s="45">
        <v>44378</v>
      </c>
      <c r="D570" s="53"/>
      <c r="E570" s="53"/>
      <c r="F570" s="21"/>
      <c r="G570" s="21"/>
      <c r="H570" s="21"/>
      <c r="I570" s="21"/>
      <c r="J570" s="21"/>
      <c r="K570" s="21"/>
    </row>
    <row r="571" spans="1:11" s="157" customFormat="1" ht="11.45" customHeight="1">
      <c r="A571" s="176" t="s">
        <v>2804</v>
      </c>
      <c r="B571" s="176"/>
      <c r="C571" s="169">
        <v>44743</v>
      </c>
      <c r="F571" s="177"/>
      <c r="G571" s="177"/>
      <c r="H571" s="177"/>
      <c r="I571" s="177"/>
      <c r="J571" s="177"/>
      <c r="K571" s="177"/>
    </row>
    <row r="572" spans="1:11" s="48" customFormat="1" ht="11.45" customHeight="1">
      <c r="A572" s="122"/>
      <c r="B572" s="49" t="s">
        <v>2805</v>
      </c>
      <c r="C572" s="50">
        <v>44743</v>
      </c>
      <c r="D572" s="53"/>
      <c r="E572" s="53"/>
      <c r="F572" s="122"/>
      <c r="G572" s="122"/>
      <c r="H572" s="122"/>
      <c r="I572" s="122"/>
      <c r="J572" s="122"/>
      <c r="K572" s="122"/>
    </row>
    <row r="573" spans="1:11" s="157" customFormat="1" ht="11.45" customHeight="1">
      <c r="A573" s="177" t="s">
        <v>2830</v>
      </c>
      <c r="B573" s="177"/>
      <c r="C573" s="168">
        <v>44835</v>
      </c>
      <c r="F573" s="177"/>
      <c r="G573" s="177"/>
      <c r="H573" s="177"/>
      <c r="I573" s="177"/>
      <c r="J573" s="177"/>
      <c r="K573" s="177"/>
    </row>
    <row r="574" spans="1:11" s="48" customFormat="1" ht="11.45" customHeight="1">
      <c r="A574" s="142"/>
      <c r="B574" s="33" t="s">
        <v>2855</v>
      </c>
      <c r="C574" s="45">
        <v>44835</v>
      </c>
      <c r="D574" s="53"/>
      <c r="E574" s="53"/>
      <c r="F574" s="142"/>
      <c r="G574" s="142"/>
      <c r="H574" s="142"/>
      <c r="I574" s="142"/>
      <c r="J574" s="142"/>
      <c r="K574" s="142"/>
    </row>
    <row r="575" spans="1:11" s="48" customFormat="1" ht="11.45" customHeight="1">
      <c r="A575" s="142"/>
      <c r="B575" s="33" t="s">
        <v>2832</v>
      </c>
      <c r="C575" s="45">
        <v>44835</v>
      </c>
      <c r="D575" s="53"/>
      <c r="E575" s="53"/>
      <c r="F575" s="142"/>
      <c r="G575" s="142"/>
      <c r="H575" s="142"/>
      <c r="I575" s="142"/>
      <c r="J575" s="142"/>
      <c r="K575" s="142"/>
    </row>
    <row r="576" spans="1:11" s="48" customFormat="1" ht="11.45" customHeight="1">
      <c r="A576" s="142"/>
      <c r="B576" s="33" t="s">
        <v>2833</v>
      </c>
      <c r="C576" s="45">
        <v>44835</v>
      </c>
      <c r="D576" s="53"/>
      <c r="E576" s="53"/>
      <c r="F576" s="142"/>
      <c r="G576" s="142"/>
      <c r="H576" s="142"/>
      <c r="I576" s="142"/>
      <c r="J576" s="142"/>
      <c r="K576" s="142"/>
    </row>
    <row r="577" spans="1:11" s="157" customFormat="1" ht="11.45" customHeight="1">
      <c r="A577" s="240" t="s">
        <v>1796</v>
      </c>
      <c r="B577" s="240"/>
      <c r="C577" s="169">
        <v>42826</v>
      </c>
      <c r="F577" s="177"/>
      <c r="G577" s="177"/>
      <c r="H577" s="177"/>
      <c r="I577" s="177"/>
      <c r="J577" s="177"/>
      <c r="K577" s="177"/>
    </row>
    <row r="578" spans="1:11" s="6" customFormat="1" ht="11.45" customHeight="1">
      <c r="A578" s="41"/>
      <c r="B578" s="55" t="s">
        <v>2143</v>
      </c>
      <c r="C578" s="50">
        <v>42826</v>
      </c>
      <c r="D578" s="51"/>
      <c r="E578" s="51"/>
      <c r="F578" s="33"/>
      <c r="G578" s="33"/>
      <c r="H578" s="33"/>
      <c r="I578" s="33"/>
      <c r="J578" s="33"/>
      <c r="K578" s="33"/>
    </row>
    <row r="579" spans="1:11" s="157" customFormat="1" ht="11.45" customHeight="1">
      <c r="A579" s="177" t="s">
        <v>2476</v>
      </c>
      <c r="B579" s="170"/>
      <c r="C579" s="168">
        <v>44197</v>
      </c>
      <c r="F579" s="177"/>
      <c r="G579" s="177"/>
      <c r="H579" s="177"/>
      <c r="I579" s="177"/>
      <c r="J579" s="177"/>
      <c r="K579" s="177"/>
    </row>
    <row r="580" spans="1:11" s="6" customFormat="1" ht="11.45" customHeight="1">
      <c r="A580" s="21"/>
      <c r="B580" s="54" t="s">
        <v>2667</v>
      </c>
      <c r="C580" s="45">
        <v>44197</v>
      </c>
      <c r="D580" s="51"/>
      <c r="E580" s="51"/>
      <c r="F580" s="33"/>
      <c r="G580" s="33"/>
      <c r="H580" s="33"/>
      <c r="I580" s="33"/>
      <c r="J580" s="33"/>
      <c r="K580" s="33"/>
    </row>
    <row r="581" spans="1:11" s="6" customFormat="1" ht="11.45" customHeight="1">
      <c r="A581" s="21"/>
      <c r="B581" s="54" t="s">
        <v>2668</v>
      </c>
      <c r="C581" s="45">
        <v>44197</v>
      </c>
      <c r="D581" s="51"/>
      <c r="E581" s="51"/>
      <c r="F581" s="33"/>
      <c r="G581" s="33"/>
      <c r="H581" s="33"/>
      <c r="I581" s="33"/>
      <c r="J581" s="33"/>
      <c r="K581" s="33"/>
    </row>
    <row r="582" spans="1:11" s="6" customFormat="1" ht="11.45" customHeight="1">
      <c r="A582" s="21"/>
      <c r="B582" s="54" t="s">
        <v>2666</v>
      </c>
      <c r="C582" s="45">
        <v>44197</v>
      </c>
      <c r="D582" s="51"/>
      <c r="E582" s="51"/>
      <c r="F582" s="33"/>
      <c r="G582" s="33"/>
      <c r="H582" s="33"/>
      <c r="I582" s="33"/>
      <c r="J582" s="33"/>
      <c r="K582" s="33"/>
    </row>
    <row r="583" spans="1:11" s="6" customFormat="1" ht="11.45" customHeight="1">
      <c r="A583" s="21"/>
      <c r="B583" s="54" t="s">
        <v>2669</v>
      </c>
      <c r="C583" s="45">
        <v>44197</v>
      </c>
      <c r="D583" s="51"/>
      <c r="E583" s="51"/>
      <c r="F583" s="33"/>
      <c r="G583" s="33"/>
      <c r="H583" s="33"/>
      <c r="I583" s="33"/>
      <c r="J583" s="33"/>
      <c r="K583" s="33"/>
    </row>
    <row r="584" spans="1:11" s="157" customFormat="1" ht="11.45" customHeight="1">
      <c r="A584" s="243" t="s">
        <v>1979</v>
      </c>
      <c r="B584" s="243"/>
      <c r="C584" s="169">
        <v>42826</v>
      </c>
      <c r="F584" s="177"/>
      <c r="G584" s="177"/>
      <c r="H584" s="177"/>
      <c r="I584" s="177"/>
      <c r="J584" s="177"/>
      <c r="K584" s="177"/>
    </row>
    <row r="585" spans="1:11" s="6" customFormat="1" ht="11.45" customHeight="1">
      <c r="A585" s="21"/>
      <c r="B585" s="63" t="s">
        <v>1361</v>
      </c>
      <c r="C585" s="45">
        <v>42826</v>
      </c>
      <c r="D585" s="51"/>
      <c r="E585" s="51"/>
      <c r="F585" s="33"/>
      <c r="G585" s="33"/>
      <c r="H585" s="33"/>
      <c r="I585" s="33"/>
      <c r="J585" s="33"/>
      <c r="K585" s="33"/>
    </row>
    <row r="586" spans="1:11" s="157" customFormat="1" ht="11.45" customHeight="1">
      <c r="A586" s="243" t="s">
        <v>1980</v>
      </c>
      <c r="B586" s="243"/>
      <c r="C586" s="169">
        <v>42826</v>
      </c>
      <c r="F586" s="177"/>
      <c r="G586" s="177"/>
      <c r="H586" s="177"/>
      <c r="I586" s="177"/>
      <c r="J586" s="177"/>
      <c r="K586" s="177"/>
    </row>
    <row r="587" spans="1:11" s="6" customFormat="1" ht="11.45" customHeight="1">
      <c r="A587" s="21"/>
      <c r="B587" s="33" t="s">
        <v>1411</v>
      </c>
      <c r="C587" s="45">
        <v>42826</v>
      </c>
      <c r="D587" s="51"/>
      <c r="E587" s="51"/>
      <c r="F587" s="33"/>
      <c r="G587" s="33"/>
      <c r="H587" s="33"/>
      <c r="I587" s="33"/>
      <c r="J587" s="33"/>
      <c r="K587" s="33"/>
    </row>
    <row r="588" spans="1:11" s="157" customFormat="1" ht="11.45" customHeight="1">
      <c r="A588" s="243" t="s">
        <v>2846</v>
      </c>
      <c r="B588" s="243"/>
      <c r="C588" s="169">
        <v>42826</v>
      </c>
      <c r="F588" s="177"/>
      <c r="G588" s="177"/>
      <c r="H588" s="177"/>
      <c r="I588" s="177"/>
      <c r="J588" s="177"/>
      <c r="K588" s="177"/>
    </row>
    <row r="589" spans="1:11" s="6" customFormat="1" ht="11.45" customHeight="1">
      <c r="A589" s="33"/>
      <c r="B589" s="33" t="s">
        <v>1972</v>
      </c>
      <c r="C589" s="45">
        <v>42826</v>
      </c>
      <c r="D589" s="51"/>
      <c r="E589" s="51"/>
      <c r="F589" s="33"/>
      <c r="G589" s="33"/>
      <c r="H589" s="33"/>
      <c r="I589" s="33"/>
      <c r="J589" s="33"/>
      <c r="K589" s="33"/>
    </row>
    <row r="590" spans="1:11" s="6" customFormat="1" ht="11.45" customHeight="1">
      <c r="A590" s="21"/>
      <c r="B590" s="33" t="s">
        <v>1971</v>
      </c>
      <c r="C590" s="45">
        <v>42826</v>
      </c>
      <c r="D590" s="51"/>
      <c r="E590" s="51"/>
      <c r="F590" s="33"/>
      <c r="G590" s="33"/>
      <c r="H590" s="33"/>
      <c r="I590" s="33"/>
      <c r="J590" s="33"/>
      <c r="K590" s="33"/>
    </row>
    <row r="591" spans="1:11" s="6" customFormat="1" ht="11.45" customHeight="1">
      <c r="A591" s="33"/>
      <c r="B591" s="33" t="s">
        <v>1974</v>
      </c>
      <c r="C591" s="45">
        <v>42826</v>
      </c>
      <c r="D591" s="51"/>
      <c r="E591" s="51"/>
      <c r="F591" s="33"/>
      <c r="G591" s="33"/>
      <c r="H591" s="33"/>
      <c r="I591" s="33"/>
      <c r="J591" s="33"/>
      <c r="K591" s="33"/>
    </row>
    <row r="592" spans="1:11" s="6" customFormat="1" ht="11.45" customHeight="1">
      <c r="A592" s="33"/>
      <c r="B592" s="33" t="s">
        <v>1973</v>
      </c>
      <c r="C592" s="45">
        <v>42826</v>
      </c>
      <c r="D592" s="51"/>
      <c r="E592" s="51"/>
      <c r="F592" s="33"/>
      <c r="G592" s="33"/>
      <c r="H592" s="33"/>
      <c r="I592" s="33"/>
      <c r="J592" s="33"/>
      <c r="K592" s="33"/>
    </row>
    <row r="593" spans="1:11" s="6" customFormat="1" ht="11.45" customHeight="1">
      <c r="A593" s="33"/>
      <c r="B593" s="33" t="s">
        <v>2842</v>
      </c>
      <c r="C593" s="45">
        <v>44835</v>
      </c>
      <c r="D593" s="51"/>
      <c r="E593" s="51"/>
      <c r="F593" s="33"/>
      <c r="G593" s="33"/>
      <c r="H593" s="33"/>
      <c r="I593" s="33"/>
      <c r="J593" s="33"/>
      <c r="K593" s="33"/>
    </row>
    <row r="594" spans="1:11" s="6" customFormat="1" ht="11.45" customHeight="1">
      <c r="A594" s="33"/>
      <c r="B594" s="33" t="s">
        <v>1975</v>
      </c>
      <c r="C594" s="45">
        <v>42826</v>
      </c>
      <c r="D594" s="51"/>
      <c r="E594" s="51"/>
      <c r="F594" s="33"/>
      <c r="G594" s="33"/>
      <c r="H594" s="33"/>
      <c r="I594" s="33"/>
      <c r="J594" s="33"/>
      <c r="K594" s="33"/>
    </row>
    <row r="595" spans="1:11" s="157" customFormat="1" ht="11.45" customHeight="1">
      <c r="A595" s="244" t="s">
        <v>2843</v>
      </c>
      <c r="B595" s="244"/>
      <c r="C595" s="169">
        <v>44835</v>
      </c>
      <c r="F595" s="177"/>
      <c r="G595" s="177"/>
      <c r="H595" s="177"/>
      <c r="I595" s="177"/>
      <c r="J595" s="177"/>
      <c r="K595" s="177"/>
    </row>
    <row r="596" spans="1:11" s="6" customFormat="1" ht="11.45" customHeight="1">
      <c r="A596" s="33"/>
      <c r="B596" s="33" t="s">
        <v>1976</v>
      </c>
      <c r="C596" s="45">
        <v>42826</v>
      </c>
      <c r="D596" s="51"/>
      <c r="E596" s="51"/>
      <c r="F596" s="33"/>
      <c r="G596" s="33"/>
      <c r="H596" s="33"/>
      <c r="I596" s="33"/>
      <c r="J596" s="33"/>
      <c r="K596" s="33"/>
    </row>
    <row r="597" spans="1:11" s="6" customFormat="1" ht="11.45" customHeight="1">
      <c r="A597" s="33"/>
      <c r="B597" s="33" t="s">
        <v>1977</v>
      </c>
      <c r="C597" s="45">
        <v>42826</v>
      </c>
      <c r="D597" s="51"/>
      <c r="E597" s="51"/>
      <c r="F597" s="33"/>
      <c r="G597" s="33"/>
      <c r="H597" s="33"/>
      <c r="I597" s="33"/>
      <c r="J597" s="33"/>
      <c r="K597" s="33"/>
    </row>
    <row r="598" spans="1:11" s="6" customFormat="1" ht="11.45" customHeight="1">
      <c r="A598" s="33"/>
      <c r="B598" s="33" t="s">
        <v>1978</v>
      </c>
      <c r="C598" s="45">
        <v>42826</v>
      </c>
      <c r="D598" s="51"/>
      <c r="E598" s="51"/>
      <c r="F598" s="33"/>
      <c r="G598" s="33"/>
      <c r="H598" s="33"/>
      <c r="I598" s="33"/>
      <c r="J598" s="33"/>
      <c r="K598" s="33"/>
    </row>
    <row r="599" spans="1:11" s="6" customFormat="1" ht="11.45" customHeight="1">
      <c r="A599" s="33"/>
      <c r="B599" s="33" t="s">
        <v>1981</v>
      </c>
      <c r="C599" s="45">
        <v>42826</v>
      </c>
      <c r="D599" s="51"/>
      <c r="E599" s="51"/>
      <c r="F599" s="33"/>
      <c r="G599" s="33"/>
      <c r="H599" s="33"/>
      <c r="I599" s="33"/>
      <c r="J599" s="33"/>
      <c r="K599" s="33"/>
    </row>
    <row r="600" spans="1:11" s="48" customFormat="1" ht="11.45" customHeight="1">
      <c r="A600" s="33"/>
      <c r="B600" s="33" t="s">
        <v>1984</v>
      </c>
      <c r="C600" s="45">
        <v>42826</v>
      </c>
      <c r="D600" s="53"/>
      <c r="E600" s="53"/>
      <c r="F600" s="21"/>
      <c r="G600" s="21"/>
      <c r="H600" s="21"/>
      <c r="I600" s="21"/>
      <c r="J600" s="21"/>
      <c r="K600" s="21"/>
    </row>
    <row r="601" spans="1:11" s="48" customFormat="1" ht="11.45" customHeight="1">
      <c r="A601" s="33"/>
      <c r="B601" s="33" t="s">
        <v>1982</v>
      </c>
      <c r="C601" s="45">
        <v>42826</v>
      </c>
      <c r="D601" s="53"/>
      <c r="E601" s="53"/>
      <c r="F601" s="21"/>
      <c r="G601" s="21"/>
      <c r="H601" s="21"/>
      <c r="I601" s="21"/>
      <c r="J601" s="21"/>
      <c r="K601" s="21"/>
    </row>
    <row r="602" spans="1:11" s="48" customFormat="1" ht="11.45" customHeight="1">
      <c r="A602" s="33"/>
      <c r="B602" s="33" t="s">
        <v>1983</v>
      </c>
      <c r="C602" s="45">
        <v>42826</v>
      </c>
      <c r="D602" s="53"/>
      <c r="E602" s="53"/>
      <c r="F602" s="21"/>
      <c r="G602" s="21"/>
      <c r="H602" s="21"/>
      <c r="I602" s="21"/>
      <c r="J602" s="21"/>
      <c r="K602" s="21"/>
    </row>
    <row r="603" spans="1:11" s="48" customFormat="1" ht="11.45" customHeight="1">
      <c r="A603" s="21"/>
      <c r="B603" s="33" t="s">
        <v>2752</v>
      </c>
      <c r="C603" s="45">
        <v>42826</v>
      </c>
      <c r="D603" s="53"/>
      <c r="E603" s="53"/>
      <c r="F603" s="21"/>
      <c r="G603" s="21"/>
      <c r="H603" s="21"/>
      <c r="I603" s="21"/>
      <c r="J603" s="21"/>
      <c r="K603" s="21"/>
    </row>
    <row r="604" spans="1:11" s="157" customFormat="1" ht="11.45" customHeight="1">
      <c r="A604" s="240" t="s">
        <v>1684</v>
      </c>
      <c r="B604" s="240"/>
      <c r="C604" s="171">
        <v>42826</v>
      </c>
      <c r="F604" s="177"/>
      <c r="G604" s="177"/>
      <c r="H604" s="177"/>
      <c r="I604" s="177"/>
      <c r="J604" s="177"/>
      <c r="K604" s="177"/>
    </row>
    <row r="605" spans="1:11" s="48" customFormat="1" ht="11.45" customHeight="1">
      <c r="A605" s="49"/>
      <c r="B605" s="49" t="s">
        <v>1686</v>
      </c>
      <c r="C605" s="36">
        <v>42826</v>
      </c>
      <c r="D605" s="53"/>
      <c r="E605" s="53"/>
      <c r="F605" s="21"/>
      <c r="G605" s="21"/>
      <c r="H605" s="21"/>
      <c r="I605" s="21"/>
      <c r="J605" s="21"/>
      <c r="K605" s="21"/>
    </row>
    <row r="606" spans="1:11" s="157" customFormat="1" ht="11.45" customHeight="1">
      <c r="A606" s="241" t="s">
        <v>2105</v>
      </c>
      <c r="B606" s="241"/>
      <c r="C606" s="172">
        <v>43556</v>
      </c>
      <c r="F606" s="177"/>
      <c r="G606" s="177"/>
      <c r="H606" s="177"/>
      <c r="I606" s="177"/>
      <c r="J606" s="177"/>
      <c r="K606" s="177"/>
    </row>
    <row r="607" spans="1:11" s="48" customFormat="1" ht="11.45" customHeight="1">
      <c r="A607" s="83"/>
      <c r="B607" s="31" t="s">
        <v>2535</v>
      </c>
      <c r="C607" s="15">
        <v>43647</v>
      </c>
      <c r="D607" s="53"/>
      <c r="E607" s="53"/>
      <c r="F607" s="21"/>
      <c r="G607" s="21"/>
      <c r="H607" s="21"/>
      <c r="I607" s="21"/>
      <c r="J607" s="21"/>
      <c r="K607" s="21"/>
    </row>
    <row r="608" spans="1:11" s="48" customFormat="1" ht="11.45" customHeight="1">
      <c r="A608" s="83"/>
      <c r="B608" s="31" t="s">
        <v>2536</v>
      </c>
      <c r="C608" s="15">
        <v>43647</v>
      </c>
      <c r="D608" s="53"/>
      <c r="E608" s="53"/>
      <c r="F608" s="21"/>
      <c r="G608" s="21"/>
      <c r="H608" s="21"/>
      <c r="I608" s="21"/>
      <c r="J608" s="21"/>
      <c r="K608" s="21"/>
    </row>
    <row r="609" spans="1:11" s="48" customFormat="1" ht="11.45" customHeight="1">
      <c r="A609" s="83"/>
      <c r="B609" s="31" t="s">
        <v>2537</v>
      </c>
      <c r="C609" s="15">
        <v>43647</v>
      </c>
      <c r="D609" s="53"/>
      <c r="E609" s="53"/>
      <c r="F609" s="21"/>
      <c r="G609" s="21"/>
      <c r="H609" s="21"/>
      <c r="I609" s="21"/>
      <c r="J609" s="21"/>
      <c r="K609" s="21"/>
    </row>
    <row r="610" spans="1:11" s="48" customFormat="1" ht="11.45" customHeight="1">
      <c r="A610" s="49"/>
      <c r="B610" s="49" t="s">
        <v>2538</v>
      </c>
      <c r="C610" s="36">
        <v>43647</v>
      </c>
      <c r="D610" s="53"/>
      <c r="E610" s="53"/>
      <c r="F610" s="21"/>
      <c r="G610" s="21"/>
      <c r="H610" s="21"/>
      <c r="I610" s="21"/>
      <c r="J610" s="21"/>
      <c r="K610" s="21"/>
    </row>
    <row r="611" spans="1:11" s="157" customFormat="1" ht="11.45" customHeight="1">
      <c r="A611" s="241" t="s">
        <v>2104</v>
      </c>
      <c r="B611" s="241"/>
      <c r="C611" s="172">
        <v>43556</v>
      </c>
      <c r="F611" s="177"/>
      <c r="G611" s="177"/>
      <c r="H611" s="177"/>
      <c r="I611" s="177"/>
      <c r="J611" s="177"/>
      <c r="K611" s="177"/>
    </row>
    <row r="612" spans="1:11" s="48" customFormat="1" ht="11.45" customHeight="1">
      <c r="A612" s="33"/>
      <c r="B612" s="33" t="s">
        <v>2539</v>
      </c>
      <c r="C612" s="15">
        <v>43556</v>
      </c>
      <c r="D612" s="53"/>
      <c r="E612" s="53"/>
      <c r="F612" s="21"/>
      <c r="G612" s="21"/>
      <c r="H612" s="21"/>
      <c r="I612" s="21"/>
      <c r="J612" s="21"/>
      <c r="K612" s="21"/>
    </row>
    <row r="613" spans="1:11" s="48" customFormat="1" ht="11.45" customHeight="1">
      <c r="A613" s="33"/>
      <c r="B613" s="33" t="s">
        <v>2362</v>
      </c>
      <c r="C613" s="15">
        <v>43831</v>
      </c>
      <c r="D613" s="53"/>
      <c r="E613" s="53"/>
      <c r="F613" s="21"/>
      <c r="G613" s="21"/>
      <c r="H613" s="21"/>
      <c r="I613" s="21"/>
      <c r="J613" s="21"/>
      <c r="K613" s="21"/>
    </row>
    <row r="614" spans="1:11" s="48" customFormat="1" ht="11.45" customHeight="1">
      <c r="A614" s="33"/>
      <c r="B614" s="33" t="s">
        <v>2363</v>
      </c>
      <c r="C614" s="15">
        <v>43831</v>
      </c>
      <c r="D614" s="53"/>
      <c r="E614" s="53"/>
      <c r="F614" s="21"/>
      <c r="G614" s="21"/>
      <c r="H614" s="21"/>
      <c r="I614" s="21"/>
      <c r="J614" s="21"/>
      <c r="K614" s="21"/>
    </row>
    <row r="615" spans="1:11" s="157" customFormat="1" ht="11.45" customHeight="1">
      <c r="A615" s="176" t="s">
        <v>2366</v>
      </c>
      <c r="B615" s="176"/>
      <c r="C615" s="171">
        <v>43922</v>
      </c>
      <c r="F615" s="177"/>
      <c r="G615" s="177"/>
      <c r="H615" s="177"/>
      <c r="I615" s="177"/>
      <c r="J615" s="177"/>
      <c r="K615" s="177"/>
    </row>
    <row r="616" spans="1:11" s="48" customFormat="1" ht="11.45" customHeight="1">
      <c r="A616" s="21"/>
      <c r="B616" s="33" t="s">
        <v>2380</v>
      </c>
      <c r="C616" s="15">
        <v>43922</v>
      </c>
      <c r="D616" s="53"/>
      <c r="E616" s="53"/>
      <c r="F616" s="21"/>
      <c r="G616" s="21"/>
      <c r="H616" s="21"/>
      <c r="I616" s="21"/>
      <c r="J616" s="21"/>
      <c r="K616" s="21"/>
    </row>
    <row r="617" spans="1:11" s="6" customFormat="1" ht="11.45" customHeight="1">
      <c r="A617" s="33"/>
      <c r="B617" s="33" t="s">
        <v>2395</v>
      </c>
      <c r="C617" s="15">
        <v>43922</v>
      </c>
      <c r="D617" s="51"/>
      <c r="E617" s="51"/>
      <c r="F617" s="33"/>
      <c r="G617" s="33"/>
      <c r="H617" s="33"/>
      <c r="I617" s="33"/>
      <c r="J617" s="33"/>
      <c r="K617" s="33"/>
    </row>
    <row r="618" spans="1:11" s="157" customFormat="1" ht="11.45" customHeight="1">
      <c r="A618" s="176" t="s">
        <v>2351</v>
      </c>
      <c r="B618" s="176"/>
      <c r="C618" s="171">
        <v>43831</v>
      </c>
      <c r="F618" s="177"/>
      <c r="G618" s="177"/>
      <c r="H618" s="177"/>
      <c r="I618" s="177"/>
      <c r="J618" s="177"/>
      <c r="K618" s="177"/>
    </row>
    <row r="619" spans="1:11" s="6" customFormat="1" ht="11.45" customHeight="1">
      <c r="A619" s="33"/>
      <c r="B619" s="33" t="s">
        <v>2540</v>
      </c>
      <c r="C619" s="15">
        <v>44105</v>
      </c>
      <c r="D619" s="51"/>
      <c r="E619" s="51"/>
      <c r="F619" s="33"/>
      <c r="G619" s="33"/>
      <c r="H619" s="33"/>
      <c r="I619" s="33"/>
      <c r="J619" s="33"/>
      <c r="K619" s="33"/>
    </row>
    <row r="620" spans="1:11" s="6" customFormat="1" ht="11.45" customHeight="1">
      <c r="A620" s="49"/>
      <c r="B620" s="49" t="s">
        <v>2541</v>
      </c>
      <c r="C620" s="36">
        <v>44105</v>
      </c>
      <c r="D620" s="51"/>
      <c r="E620" s="51"/>
      <c r="F620" s="33"/>
      <c r="G620" s="33"/>
      <c r="H620" s="33"/>
      <c r="I620" s="33"/>
      <c r="J620" s="33"/>
      <c r="K620" s="33"/>
    </row>
    <row r="621" spans="1:11" s="157" customFormat="1" ht="11.45" customHeight="1">
      <c r="A621" s="244" t="s">
        <v>1732</v>
      </c>
      <c r="B621" s="244"/>
      <c r="C621" s="168">
        <v>42186</v>
      </c>
      <c r="F621" s="177"/>
      <c r="G621" s="177"/>
      <c r="H621" s="177"/>
      <c r="I621" s="177"/>
      <c r="J621" s="177"/>
      <c r="K621" s="177"/>
    </row>
    <row r="622" spans="1:11" s="6" customFormat="1" ht="11.45" customHeight="1">
      <c r="A622" s="21"/>
      <c r="B622" s="84" t="s">
        <v>2242</v>
      </c>
      <c r="C622" s="45">
        <v>42186</v>
      </c>
      <c r="D622" s="51"/>
      <c r="E622" s="51"/>
      <c r="F622" s="33"/>
      <c r="G622" s="33"/>
      <c r="H622" s="33"/>
      <c r="I622" s="33"/>
      <c r="J622" s="33"/>
      <c r="K622" s="33"/>
    </row>
    <row r="623" spans="1:11" s="6" customFormat="1" ht="11.45" customHeight="1">
      <c r="A623" s="33"/>
      <c r="B623" s="84" t="s">
        <v>2243</v>
      </c>
      <c r="C623" s="45">
        <v>42186</v>
      </c>
      <c r="D623" s="51"/>
      <c r="E623" s="51"/>
      <c r="F623" s="33"/>
      <c r="G623" s="33"/>
      <c r="H623" s="33"/>
      <c r="I623" s="33"/>
      <c r="J623" s="33"/>
      <c r="K623" s="33"/>
    </row>
    <row r="624" spans="1:11" s="6" customFormat="1" ht="11.45" customHeight="1">
      <c r="A624" s="33"/>
      <c r="B624" s="84" t="s">
        <v>2815</v>
      </c>
      <c r="C624" s="45">
        <v>44743</v>
      </c>
      <c r="D624" s="51"/>
      <c r="E624" s="51"/>
      <c r="F624" s="33"/>
      <c r="G624" s="33"/>
      <c r="H624" s="33"/>
      <c r="I624" s="33"/>
      <c r="J624" s="33"/>
      <c r="K624" s="33"/>
    </row>
    <row r="625" spans="1:11" s="6" customFormat="1" ht="11.45" customHeight="1">
      <c r="A625" s="33"/>
      <c r="B625" s="84" t="s">
        <v>2244</v>
      </c>
      <c r="C625" s="45">
        <v>42186</v>
      </c>
      <c r="D625" s="51"/>
      <c r="E625" s="51"/>
      <c r="F625" s="33"/>
      <c r="G625" s="33"/>
      <c r="H625" s="33"/>
      <c r="I625" s="33"/>
      <c r="J625" s="33"/>
      <c r="K625" s="33"/>
    </row>
    <row r="626" spans="1:11" s="6" customFormat="1" ht="11.45" customHeight="1">
      <c r="A626" s="33"/>
      <c r="B626" s="84" t="s">
        <v>2332</v>
      </c>
      <c r="C626" s="45">
        <v>42186</v>
      </c>
      <c r="D626" s="51"/>
      <c r="E626" s="51"/>
      <c r="F626" s="33"/>
      <c r="G626" s="33"/>
      <c r="H626" s="33"/>
      <c r="I626" s="33"/>
      <c r="J626" s="33"/>
      <c r="K626" s="33"/>
    </row>
    <row r="627" spans="1:11" s="6" customFormat="1" ht="11.45" customHeight="1">
      <c r="A627" s="33"/>
      <c r="B627" s="84" t="s">
        <v>2245</v>
      </c>
      <c r="C627" s="45">
        <v>42186</v>
      </c>
      <c r="D627" s="51"/>
      <c r="E627" s="51"/>
      <c r="F627" s="33"/>
      <c r="G627" s="33"/>
      <c r="H627" s="33"/>
      <c r="I627" s="33"/>
      <c r="J627" s="33"/>
      <c r="K627" s="33"/>
    </row>
    <row r="628" spans="1:11" s="6" customFormat="1" ht="11.45" customHeight="1">
      <c r="A628" s="33"/>
      <c r="B628" s="84" t="s">
        <v>2247</v>
      </c>
      <c r="C628" s="45">
        <v>42186</v>
      </c>
      <c r="D628" s="51"/>
      <c r="E628" s="51"/>
      <c r="F628" s="33"/>
      <c r="G628" s="33"/>
      <c r="H628" s="33"/>
      <c r="I628" s="33"/>
      <c r="J628" s="33"/>
      <c r="K628" s="33"/>
    </row>
    <row r="629" spans="1:11" s="6" customFormat="1" ht="11.45" customHeight="1">
      <c r="A629" s="33"/>
      <c r="B629" s="84" t="s">
        <v>2246</v>
      </c>
      <c r="C629" s="45">
        <v>42186</v>
      </c>
      <c r="D629" s="51"/>
      <c r="E629" s="51"/>
      <c r="F629" s="33"/>
      <c r="G629" s="33"/>
      <c r="H629" s="33"/>
      <c r="I629" s="33"/>
      <c r="J629" s="33"/>
      <c r="K629" s="33"/>
    </row>
    <row r="630" spans="1:11" s="6" customFormat="1" ht="11.45" customHeight="1">
      <c r="A630" s="33"/>
      <c r="B630" s="84" t="s">
        <v>2249</v>
      </c>
      <c r="C630" s="45">
        <v>42186</v>
      </c>
      <c r="D630" s="51"/>
      <c r="E630" s="51"/>
      <c r="F630" s="33"/>
      <c r="G630" s="33"/>
      <c r="H630" s="33"/>
      <c r="I630" s="33"/>
      <c r="J630" s="33"/>
      <c r="K630" s="33"/>
    </row>
    <row r="631" spans="1:11" s="6" customFormat="1" ht="11.45" customHeight="1">
      <c r="A631" s="33"/>
      <c r="B631" s="84" t="s">
        <v>2248</v>
      </c>
      <c r="C631" s="45">
        <v>42186</v>
      </c>
      <c r="D631" s="51"/>
      <c r="E631" s="51"/>
      <c r="F631" s="33"/>
      <c r="G631" s="33"/>
      <c r="H631" s="33"/>
      <c r="I631" s="33"/>
      <c r="J631" s="33"/>
      <c r="K631" s="33"/>
    </row>
    <row r="632" spans="1:11" s="6" customFormat="1" ht="11.45" customHeight="1">
      <c r="A632" s="33"/>
      <c r="B632" s="84" t="s">
        <v>2250</v>
      </c>
      <c r="C632" s="45">
        <v>42186</v>
      </c>
      <c r="D632" s="51"/>
      <c r="E632" s="51"/>
      <c r="F632" s="33"/>
      <c r="G632" s="33"/>
      <c r="H632" s="33"/>
      <c r="I632" s="33"/>
      <c r="J632" s="33"/>
      <c r="K632" s="33"/>
    </row>
    <row r="633" spans="1:11" s="6" customFormat="1" ht="11.45" customHeight="1">
      <c r="A633" s="33"/>
      <c r="B633" s="84" t="s">
        <v>2333</v>
      </c>
      <c r="C633" s="45">
        <v>42186</v>
      </c>
      <c r="D633" s="51"/>
      <c r="E633" s="51"/>
      <c r="F633" s="33"/>
      <c r="G633" s="33"/>
      <c r="H633" s="33"/>
      <c r="I633" s="33"/>
      <c r="J633" s="33"/>
      <c r="K633" s="33"/>
    </row>
    <row r="634" spans="1:11" s="6" customFormat="1" ht="11.45" customHeight="1">
      <c r="A634" s="33"/>
      <c r="B634" s="84" t="s">
        <v>2251</v>
      </c>
      <c r="C634" s="45">
        <v>42186</v>
      </c>
      <c r="D634" s="51"/>
      <c r="E634" s="51"/>
      <c r="F634" s="33"/>
      <c r="G634" s="33"/>
      <c r="H634" s="33"/>
      <c r="I634" s="33"/>
      <c r="J634" s="33"/>
      <c r="K634" s="33"/>
    </row>
    <row r="635" spans="1:11" s="48" customFormat="1" ht="11.45" customHeight="1">
      <c r="A635" s="33"/>
      <c r="B635" s="84" t="s">
        <v>2252</v>
      </c>
      <c r="C635" s="45">
        <v>42186</v>
      </c>
      <c r="D635" s="51"/>
      <c r="E635" s="53"/>
      <c r="F635" s="21"/>
      <c r="G635" s="21"/>
      <c r="H635" s="21"/>
      <c r="I635" s="21"/>
      <c r="J635" s="21"/>
      <c r="K635" s="21"/>
    </row>
    <row r="636" spans="1:11" s="48" customFormat="1" ht="11.45" customHeight="1">
      <c r="A636" s="33"/>
      <c r="B636" s="84" t="s">
        <v>2253</v>
      </c>
      <c r="C636" s="45">
        <v>42186</v>
      </c>
      <c r="D636" s="51"/>
      <c r="E636" s="53"/>
      <c r="F636" s="21"/>
      <c r="G636" s="21"/>
      <c r="H636" s="21"/>
      <c r="I636" s="21"/>
      <c r="J636" s="21"/>
      <c r="K636" s="21"/>
    </row>
    <row r="637" spans="1:11" s="48" customFormat="1" ht="11.45" customHeight="1">
      <c r="A637" s="33"/>
      <c r="B637" s="84" t="s">
        <v>2254</v>
      </c>
      <c r="C637" s="45">
        <v>42186</v>
      </c>
      <c r="D637" s="51"/>
      <c r="E637" s="53"/>
      <c r="F637" s="21"/>
      <c r="G637" s="21"/>
      <c r="H637" s="21"/>
      <c r="I637" s="21"/>
      <c r="J637" s="21"/>
      <c r="K637" s="21"/>
    </row>
    <row r="638" spans="1:11" s="48" customFormat="1" ht="11.45" customHeight="1">
      <c r="A638" s="33"/>
      <c r="B638" s="84" t="s">
        <v>2255</v>
      </c>
      <c r="C638" s="45">
        <v>42186</v>
      </c>
      <c r="D638" s="51"/>
      <c r="E638" s="53"/>
      <c r="F638" s="21"/>
      <c r="G638" s="21"/>
      <c r="H638" s="21"/>
      <c r="I638" s="21"/>
      <c r="J638" s="21"/>
      <c r="K638" s="21"/>
    </row>
    <row r="639" spans="1:11" s="48" customFormat="1" ht="11.45" customHeight="1">
      <c r="A639" s="33"/>
      <c r="B639" s="84" t="s">
        <v>2294</v>
      </c>
      <c r="C639" s="45">
        <v>42186</v>
      </c>
      <c r="D639" s="51"/>
      <c r="E639" s="53"/>
      <c r="F639" s="21"/>
      <c r="G639" s="21"/>
      <c r="H639" s="21"/>
      <c r="I639" s="21"/>
      <c r="J639" s="21"/>
      <c r="K639" s="21"/>
    </row>
    <row r="640" spans="1:11" s="157" customFormat="1" ht="11.45" customHeight="1">
      <c r="A640" s="243" t="s">
        <v>1716</v>
      </c>
      <c r="B640" s="243"/>
      <c r="C640" s="169">
        <v>44652</v>
      </c>
      <c r="F640" s="177"/>
      <c r="G640" s="177"/>
      <c r="H640" s="177"/>
      <c r="I640" s="177"/>
      <c r="J640" s="177"/>
      <c r="K640" s="177"/>
    </row>
    <row r="641" spans="1:11" s="48" customFormat="1" ht="11.45" customHeight="1">
      <c r="A641" s="21"/>
      <c r="B641" s="33" t="s">
        <v>1721</v>
      </c>
      <c r="C641" s="45">
        <v>44652</v>
      </c>
      <c r="D641" s="51"/>
      <c r="E641" s="53"/>
      <c r="F641" s="21"/>
      <c r="G641" s="21"/>
      <c r="H641" s="21"/>
      <c r="I641" s="21"/>
      <c r="J641" s="21"/>
      <c r="K641" s="21"/>
    </row>
    <row r="642" spans="1:11" s="48" customFormat="1" ht="11.45" customHeight="1">
      <c r="A642" s="21"/>
      <c r="B642" s="33" t="s">
        <v>1985</v>
      </c>
      <c r="C642" s="45">
        <v>44652</v>
      </c>
      <c r="D642" s="53"/>
      <c r="E642" s="53"/>
      <c r="F642" s="21"/>
      <c r="G642" s="21"/>
      <c r="H642" s="21"/>
      <c r="I642" s="21"/>
      <c r="J642" s="21"/>
      <c r="K642" s="21"/>
    </row>
    <row r="643" spans="1:11" s="157" customFormat="1" ht="11.45" customHeight="1">
      <c r="A643" s="243" t="s">
        <v>1586</v>
      </c>
      <c r="B643" s="243"/>
      <c r="C643" s="169">
        <v>44652</v>
      </c>
      <c r="F643" s="177"/>
      <c r="G643" s="177"/>
      <c r="H643" s="177"/>
      <c r="I643" s="177"/>
      <c r="J643" s="177"/>
      <c r="K643" s="177"/>
    </row>
    <row r="644" spans="1:11" s="48" customFormat="1" ht="11.45" customHeight="1">
      <c r="A644" s="21"/>
      <c r="B644" s="33" t="s">
        <v>1987</v>
      </c>
      <c r="C644" s="45">
        <v>44652</v>
      </c>
      <c r="D644" s="53"/>
      <c r="E644" s="53"/>
      <c r="F644" s="21"/>
      <c r="G644" s="21"/>
      <c r="H644" s="21"/>
      <c r="I644" s="21"/>
      <c r="J644" s="21"/>
      <c r="K644" s="21"/>
    </row>
    <row r="645" spans="1:11" s="48" customFormat="1" ht="11.45" customHeight="1">
      <c r="A645" s="41"/>
      <c r="B645" s="49" t="s">
        <v>1986</v>
      </c>
      <c r="C645" s="45">
        <v>44652</v>
      </c>
      <c r="D645" s="53"/>
      <c r="E645" s="53"/>
      <c r="F645" s="21"/>
      <c r="G645" s="21"/>
      <c r="H645" s="21"/>
      <c r="I645" s="21"/>
      <c r="J645" s="21"/>
      <c r="K645" s="21"/>
    </row>
    <row r="646" spans="1:11" s="157" customFormat="1" ht="11.45" customHeight="1">
      <c r="A646" s="177" t="s">
        <v>2414</v>
      </c>
      <c r="B646" s="177"/>
      <c r="C646" s="169">
        <v>44652</v>
      </c>
      <c r="F646" s="177"/>
      <c r="G646" s="177"/>
      <c r="H646" s="177"/>
      <c r="I646" s="177"/>
      <c r="J646" s="177"/>
      <c r="K646" s="177"/>
    </row>
    <row r="647" spans="1:11" s="48" customFormat="1" ht="11.45" customHeight="1">
      <c r="A647" s="21"/>
      <c r="B647" s="33" t="s">
        <v>2542</v>
      </c>
      <c r="C647" s="45">
        <v>44652</v>
      </c>
      <c r="D647" s="53"/>
      <c r="E647" s="53"/>
      <c r="F647" s="21"/>
      <c r="G647" s="21"/>
      <c r="H647" s="21"/>
      <c r="I647" s="21"/>
      <c r="J647" s="21"/>
      <c r="K647" s="21"/>
    </row>
    <row r="648" spans="1:11" s="6" customFormat="1" ht="11.45" customHeight="1">
      <c r="A648" s="21"/>
      <c r="B648" s="33" t="s">
        <v>2543</v>
      </c>
      <c r="C648" s="45">
        <v>44652</v>
      </c>
      <c r="D648" s="51"/>
      <c r="E648" s="51"/>
      <c r="F648" s="33"/>
      <c r="G648" s="33"/>
      <c r="H648" s="33"/>
      <c r="I648" s="33"/>
      <c r="J648" s="33"/>
      <c r="K648" s="33"/>
    </row>
    <row r="649" spans="1:11" s="157" customFormat="1" ht="11.45" customHeight="1">
      <c r="A649" s="176" t="s">
        <v>2368</v>
      </c>
      <c r="B649" s="176"/>
      <c r="C649" s="169">
        <v>43922</v>
      </c>
      <c r="F649" s="177"/>
      <c r="G649" s="177"/>
      <c r="H649" s="177"/>
      <c r="I649" s="177"/>
      <c r="J649" s="177"/>
      <c r="K649" s="177"/>
    </row>
    <row r="650" spans="1:11" s="6" customFormat="1" ht="11.45" customHeight="1">
      <c r="A650" s="41"/>
      <c r="B650" s="49" t="s">
        <v>2381</v>
      </c>
      <c r="C650" s="50">
        <v>43922</v>
      </c>
      <c r="D650" s="51"/>
      <c r="E650" s="51"/>
      <c r="F650" s="33"/>
      <c r="G650" s="33"/>
      <c r="H650" s="33"/>
      <c r="I650" s="33"/>
      <c r="J650" s="33"/>
      <c r="K650" s="33"/>
    </row>
    <row r="651" spans="1:11" s="157" customFormat="1" ht="11.45" customHeight="1">
      <c r="A651" s="240" t="s">
        <v>1701</v>
      </c>
      <c r="B651" s="240"/>
      <c r="C651" s="168">
        <v>42826</v>
      </c>
      <c r="F651" s="177"/>
      <c r="G651" s="177"/>
      <c r="H651" s="177"/>
      <c r="I651" s="177"/>
      <c r="J651" s="177"/>
      <c r="K651" s="177"/>
    </row>
    <row r="652" spans="1:11" s="6" customFormat="1" ht="11.45" customHeight="1">
      <c r="A652" s="41"/>
      <c r="B652" s="49" t="s">
        <v>2095</v>
      </c>
      <c r="C652" s="50">
        <v>42826</v>
      </c>
      <c r="D652" s="51"/>
      <c r="E652" s="51"/>
      <c r="F652" s="33"/>
      <c r="G652" s="33"/>
      <c r="H652" s="33"/>
      <c r="I652" s="33"/>
      <c r="J652" s="33"/>
      <c r="K652" s="33"/>
    </row>
    <row r="653" spans="1:11" s="157" customFormat="1" ht="11.45" customHeight="1">
      <c r="A653" s="244" t="s">
        <v>1362</v>
      </c>
      <c r="B653" s="244"/>
      <c r="C653" s="169">
        <v>42826</v>
      </c>
      <c r="F653" s="177"/>
      <c r="G653" s="177"/>
      <c r="H653" s="177"/>
      <c r="I653" s="177"/>
      <c r="J653" s="177"/>
      <c r="K653" s="177"/>
    </row>
    <row r="654" spans="1:11" s="48" customFormat="1" ht="11.45" customHeight="1">
      <c r="A654" s="33"/>
      <c r="B654" s="33" t="s">
        <v>1989</v>
      </c>
      <c r="C654" s="45">
        <v>42826</v>
      </c>
      <c r="D654" s="53"/>
      <c r="E654" s="53"/>
      <c r="F654" s="21"/>
      <c r="G654" s="21"/>
      <c r="H654" s="21"/>
      <c r="I654" s="21"/>
      <c r="J654" s="21"/>
      <c r="K654" s="21"/>
    </row>
    <row r="655" spans="1:11" s="6" customFormat="1" ht="11.45" customHeight="1">
      <c r="A655" s="21"/>
      <c r="B655" s="33" t="s">
        <v>1988</v>
      </c>
      <c r="C655" s="45">
        <v>42826</v>
      </c>
      <c r="D655" s="51"/>
      <c r="E655" s="51"/>
      <c r="F655" s="33"/>
      <c r="G655" s="33"/>
      <c r="H655" s="33"/>
      <c r="I655" s="33"/>
      <c r="J655" s="33"/>
      <c r="K655" s="33"/>
    </row>
    <row r="656" spans="1:11" s="157" customFormat="1" ht="11.45" customHeight="1">
      <c r="A656" s="244" t="s">
        <v>1363</v>
      </c>
      <c r="B656" s="244"/>
      <c r="C656" s="169">
        <v>42826</v>
      </c>
      <c r="F656" s="177"/>
      <c r="G656" s="177"/>
      <c r="H656" s="177"/>
      <c r="I656" s="177"/>
      <c r="J656" s="177"/>
      <c r="K656" s="177"/>
    </row>
    <row r="657" spans="1:11" s="6" customFormat="1" ht="11.45" customHeight="1">
      <c r="A657" s="33"/>
      <c r="B657" s="33" t="s">
        <v>1364</v>
      </c>
      <c r="C657" s="45">
        <v>42826</v>
      </c>
      <c r="D657" s="51"/>
      <c r="E657" s="51"/>
      <c r="F657" s="33"/>
      <c r="G657" s="33"/>
      <c r="H657" s="33"/>
      <c r="I657" s="33"/>
      <c r="J657" s="33"/>
      <c r="K657" s="33"/>
    </row>
    <row r="658" spans="1:11" s="48" customFormat="1" ht="11.45" customHeight="1">
      <c r="A658" s="21"/>
      <c r="B658" s="33" t="s">
        <v>1990</v>
      </c>
      <c r="C658" s="45">
        <v>42826</v>
      </c>
      <c r="D658" s="53"/>
      <c r="E658" s="53"/>
      <c r="F658" s="21"/>
      <c r="G658" s="21"/>
      <c r="H658" s="21"/>
      <c r="I658" s="21"/>
      <c r="J658" s="21"/>
      <c r="K658" s="21"/>
    </row>
    <row r="659" spans="1:11" s="157" customFormat="1" ht="11.45" customHeight="1">
      <c r="A659" s="244" t="s">
        <v>1365</v>
      </c>
      <c r="B659" s="244"/>
      <c r="C659" s="169">
        <v>42826</v>
      </c>
      <c r="F659" s="177"/>
      <c r="G659" s="177"/>
      <c r="H659" s="177"/>
      <c r="I659" s="177"/>
      <c r="J659" s="177"/>
      <c r="K659" s="177"/>
    </row>
    <row r="660" spans="1:11" s="6" customFormat="1" ht="11.45" customHeight="1">
      <c r="A660" s="21"/>
      <c r="B660" s="33" t="s">
        <v>2308</v>
      </c>
      <c r="C660" s="45">
        <v>42826</v>
      </c>
      <c r="D660" s="51"/>
      <c r="E660" s="51"/>
      <c r="F660" s="33"/>
      <c r="G660" s="33"/>
      <c r="H660" s="33"/>
      <c r="I660" s="33"/>
      <c r="J660" s="33"/>
      <c r="K660" s="33"/>
    </row>
    <row r="661" spans="1:11" s="6" customFormat="1" ht="11.45" customHeight="1">
      <c r="A661" s="49"/>
      <c r="B661" s="49" t="s">
        <v>2309</v>
      </c>
      <c r="C661" s="50">
        <v>42826</v>
      </c>
      <c r="D661" s="51"/>
      <c r="E661" s="51"/>
      <c r="F661" s="33"/>
      <c r="G661" s="33"/>
      <c r="H661" s="33"/>
      <c r="I661" s="33"/>
      <c r="J661" s="33"/>
      <c r="K661" s="33"/>
    </row>
    <row r="662" spans="1:11" s="157" customFormat="1" ht="11.45" customHeight="1">
      <c r="A662" s="244" t="s">
        <v>1284</v>
      </c>
      <c r="B662" s="244"/>
      <c r="C662" s="169">
        <v>42826</v>
      </c>
      <c r="F662" s="177"/>
      <c r="G662" s="177"/>
      <c r="H662" s="177"/>
      <c r="I662" s="177"/>
      <c r="J662" s="177"/>
      <c r="K662" s="177"/>
    </row>
    <row r="663" spans="1:11" s="6" customFormat="1" ht="11.45" customHeight="1">
      <c r="A663" s="41"/>
      <c r="B663" s="49" t="s">
        <v>813</v>
      </c>
      <c r="C663" s="50">
        <v>42826</v>
      </c>
      <c r="D663" s="51"/>
      <c r="E663" s="51"/>
      <c r="F663" s="33"/>
      <c r="G663" s="33"/>
      <c r="H663" s="33"/>
      <c r="I663" s="33"/>
      <c r="J663" s="33"/>
      <c r="K663" s="33"/>
    </row>
    <row r="664" spans="1:11" s="157" customFormat="1" ht="11.45" customHeight="1">
      <c r="A664" s="244" t="s">
        <v>1366</v>
      </c>
      <c r="B664" s="244"/>
      <c r="C664" s="168">
        <v>42826</v>
      </c>
      <c r="F664" s="177"/>
      <c r="G664" s="177"/>
      <c r="H664" s="177"/>
      <c r="I664" s="177"/>
      <c r="J664" s="177"/>
      <c r="K664" s="177"/>
    </row>
    <row r="665" spans="1:11" s="6" customFormat="1" ht="11.45" customHeight="1">
      <c r="A665" s="33"/>
      <c r="B665" s="33" t="s">
        <v>2306</v>
      </c>
      <c r="C665" s="45">
        <v>42826</v>
      </c>
      <c r="D665" s="51"/>
      <c r="E665" s="51"/>
      <c r="F665" s="33"/>
      <c r="G665" s="33"/>
      <c r="H665" s="33"/>
      <c r="I665" s="33"/>
      <c r="J665" s="33"/>
      <c r="K665" s="33"/>
    </row>
    <row r="666" spans="1:11" s="6" customFormat="1" ht="11.45" customHeight="1">
      <c r="A666" s="33"/>
      <c r="B666" s="33" t="s">
        <v>1367</v>
      </c>
      <c r="C666" s="45">
        <v>42826</v>
      </c>
      <c r="D666" s="51"/>
      <c r="E666" s="51"/>
      <c r="F666" s="33"/>
      <c r="G666" s="33"/>
      <c r="H666" s="33"/>
      <c r="I666" s="33"/>
      <c r="J666" s="33"/>
      <c r="K666" s="33"/>
    </row>
    <row r="667" spans="1:11" s="6" customFormat="1" ht="11.45" customHeight="1">
      <c r="A667" s="33"/>
      <c r="B667" s="33" t="s">
        <v>1368</v>
      </c>
      <c r="C667" s="45">
        <v>42826</v>
      </c>
      <c r="D667" s="51"/>
      <c r="E667" s="51"/>
      <c r="F667" s="33"/>
      <c r="G667" s="33"/>
      <c r="H667" s="33"/>
      <c r="I667" s="33"/>
      <c r="J667" s="33"/>
      <c r="K667" s="33"/>
    </row>
    <row r="668" spans="1:11" s="6" customFormat="1" ht="11.45" customHeight="1">
      <c r="A668" s="33"/>
      <c r="B668" s="33" t="s">
        <v>2307</v>
      </c>
      <c r="C668" s="45">
        <v>42826</v>
      </c>
      <c r="D668" s="51"/>
      <c r="E668" s="51"/>
      <c r="F668" s="33"/>
      <c r="G668" s="33"/>
      <c r="H668" s="33"/>
      <c r="I668" s="33"/>
      <c r="J668" s="33"/>
      <c r="K668" s="33"/>
    </row>
    <row r="669" spans="1:11" s="48" customFormat="1" ht="11.45" customHeight="1">
      <c r="A669" s="33"/>
      <c r="B669" s="33" t="s">
        <v>1991</v>
      </c>
      <c r="C669" s="45">
        <v>42826</v>
      </c>
      <c r="D669" s="53"/>
      <c r="E669" s="53"/>
      <c r="F669" s="21"/>
      <c r="G669" s="21"/>
      <c r="H669" s="21"/>
      <c r="I669" s="21"/>
      <c r="J669" s="21"/>
      <c r="K669" s="21"/>
    </row>
    <row r="670" spans="1:11" s="6" customFormat="1" ht="11.45" customHeight="1">
      <c r="A670" s="21"/>
      <c r="B670" s="33" t="s">
        <v>2304</v>
      </c>
      <c r="C670" s="45">
        <v>42826</v>
      </c>
      <c r="D670" s="51"/>
      <c r="E670" s="51"/>
      <c r="F670" s="33"/>
      <c r="G670" s="33"/>
      <c r="H670" s="33"/>
      <c r="I670" s="33"/>
      <c r="J670" s="33"/>
      <c r="K670" s="33"/>
    </row>
    <row r="671" spans="1:11" s="48" customFormat="1" ht="11.45" customHeight="1">
      <c r="A671" s="33"/>
      <c r="B671" s="33" t="s">
        <v>2305</v>
      </c>
      <c r="C671" s="45">
        <v>42826</v>
      </c>
      <c r="D671" s="53"/>
      <c r="E671" s="53"/>
      <c r="F671" s="21"/>
      <c r="G671" s="21"/>
      <c r="H671" s="21"/>
      <c r="I671" s="21"/>
      <c r="J671" s="21"/>
      <c r="K671" s="21"/>
    </row>
    <row r="672" spans="1:11" s="157" customFormat="1" ht="11.45" customHeight="1">
      <c r="A672" s="244" t="s">
        <v>1369</v>
      </c>
      <c r="B672" s="244"/>
      <c r="C672" s="169">
        <v>42826</v>
      </c>
      <c r="F672" s="177"/>
      <c r="G672" s="177"/>
      <c r="H672" s="177"/>
      <c r="I672" s="177"/>
      <c r="J672" s="177"/>
      <c r="K672" s="177"/>
    </row>
    <row r="673" spans="1:11" s="6" customFormat="1" ht="11.45" customHeight="1">
      <c r="A673" s="33"/>
      <c r="B673" s="33" t="s">
        <v>1993</v>
      </c>
      <c r="C673" s="45">
        <v>42826</v>
      </c>
      <c r="D673" s="51"/>
      <c r="E673" s="51"/>
      <c r="F673" s="33"/>
      <c r="G673" s="33"/>
      <c r="H673" s="33"/>
      <c r="I673" s="33"/>
      <c r="J673" s="33"/>
      <c r="K673" s="33"/>
    </row>
    <row r="674" spans="1:11" s="6" customFormat="1" ht="11.45" customHeight="1">
      <c r="A674" s="41"/>
      <c r="B674" s="49" t="s">
        <v>1992</v>
      </c>
      <c r="C674" s="50">
        <v>42826</v>
      </c>
      <c r="D674" s="51"/>
      <c r="E674" s="51"/>
      <c r="F674" s="33"/>
      <c r="G674" s="33"/>
      <c r="H674" s="33"/>
      <c r="I674" s="33"/>
      <c r="J674" s="33"/>
      <c r="K674" s="33"/>
    </row>
    <row r="675" spans="1:11" s="157" customFormat="1" ht="11.45" customHeight="1">
      <c r="A675" s="240" t="s">
        <v>1864</v>
      </c>
      <c r="B675" s="240"/>
      <c r="C675" s="168">
        <v>43101</v>
      </c>
      <c r="F675" s="177"/>
      <c r="G675" s="177"/>
      <c r="H675" s="177"/>
      <c r="I675" s="177"/>
      <c r="J675" s="177"/>
      <c r="K675" s="177"/>
    </row>
    <row r="676" spans="1:11" s="6" customFormat="1" ht="11.45" customHeight="1">
      <c r="A676" s="33"/>
      <c r="B676" s="33" t="s">
        <v>2544</v>
      </c>
      <c r="C676" s="45">
        <v>43831</v>
      </c>
      <c r="D676" s="51"/>
      <c r="E676" s="51"/>
      <c r="F676" s="33"/>
      <c r="G676" s="33"/>
      <c r="H676" s="33"/>
      <c r="I676" s="33"/>
      <c r="J676" s="33"/>
      <c r="K676" s="33"/>
    </row>
    <row r="677" spans="1:11" s="6" customFormat="1" ht="11.45" customHeight="1">
      <c r="A677" s="33"/>
      <c r="B677" s="33" t="s">
        <v>2545</v>
      </c>
      <c r="C677" s="45">
        <v>43831</v>
      </c>
      <c r="D677" s="51"/>
      <c r="E677" s="51"/>
      <c r="F677" s="33"/>
      <c r="G677" s="33"/>
      <c r="H677" s="33"/>
      <c r="I677" s="33"/>
      <c r="J677" s="33"/>
      <c r="K677" s="33"/>
    </row>
    <row r="678" spans="1:11" s="6" customFormat="1" ht="11.45" customHeight="1">
      <c r="A678" s="33"/>
      <c r="B678" s="33" t="s">
        <v>2546</v>
      </c>
      <c r="C678" s="45">
        <v>43831</v>
      </c>
      <c r="D678" s="51"/>
      <c r="E678" s="51"/>
      <c r="F678" s="33"/>
      <c r="G678" s="33"/>
      <c r="H678" s="33"/>
      <c r="I678" s="33"/>
      <c r="J678" s="33"/>
      <c r="K678" s="33"/>
    </row>
    <row r="679" spans="1:11" s="157" customFormat="1" ht="11.45" customHeight="1">
      <c r="A679" s="244" t="s">
        <v>1779</v>
      </c>
      <c r="B679" s="244"/>
      <c r="C679" s="169">
        <v>42826</v>
      </c>
      <c r="F679" s="177"/>
      <c r="G679" s="177"/>
      <c r="H679" s="177"/>
      <c r="I679" s="177"/>
      <c r="J679" s="177"/>
      <c r="K679" s="177"/>
    </row>
    <row r="680" spans="1:11" s="48" customFormat="1" ht="11.45" customHeight="1">
      <c r="A680" s="71"/>
      <c r="B680" s="72" t="s">
        <v>2174</v>
      </c>
      <c r="C680" s="50">
        <v>42826</v>
      </c>
      <c r="D680" s="53"/>
      <c r="E680" s="53"/>
      <c r="F680" s="21"/>
      <c r="G680" s="21"/>
      <c r="H680" s="21"/>
      <c r="I680" s="21"/>
      <c r="J680" s="21"/>
      <c r="K680" s="21"/>
    </row>
    <row r="681" spans="1:11" s="157" customFormat="1" ht="11.45" customHeight="1">
      <c r="A681" s="248" t="s">
        <v>1862</v>
      </c>
      <c r="B681" s="248"/>
      <c r="C681" s="168">
        <v>43101</v>
      </c>
      <c r="F681" s="177"/>
      <c r="G681" s="177"/>
      <c r="H681" s="177"/>
      <c r="I681" s="177"/>
      <c r="J681" s="177"/>
      <c r="K681" s="177"/>
    </row>
    <row r="682" spans="1:11" s="48" customFormat="1" ht="11.45" customHeight="1">
      <c r="A682" s="34"/>
      <c r="B682" s="64" t="s">
        <v>1994</v>
      </c>
      <c r="C682" s="45">
        <v>43101</v>
      </c>
      <c r="D682" s="53"/>
      <c r="E682" s="53"/>
      <c r="F682" s="21"/>
      <c r="G682" s="21"/>
      <c r="H682" s="21"/>
      <c r="I682" s="21"/>
      <c r="J682" s="21"/>
      <c r="K682" s="21"/>
    </row>
    <row r="683" spans="1:11" s="48" customFormat="1" ht="11.45" customHeight="1">
      <c r="A683" s="71"/>
      <c r="B683" s="72" t="s">
        <v>1995</v>
      </c>
      <c r="C683" s="50">
        <v>43101</v>
      </c>
      <c r="D683" s="53"/>
      <c r="E683" s="53"/>
      <c r="F683" s="21"/>
      <c r="G683" s="21"/>
      <c r="H683" s="21"/>
      <c r="I683" s="21"/>
      <c r="J683" s="21"/>
      <c r="K683" s="21"/>
    </row>
    <row r="684" spans="1:11" s="157" customFormat="1" ht="11.45" customHeight="1">
      <c r="A684" s="248" t="s">
        <v>2066</v>
      </c>
      <c r="B684" s="248"/>
      <c r="C684" s="168">
        <v>43374</v>
      </c>
      <c r="F684" s="177"/>
      <c r="G684" s="177"/>
      <c r="H684" s="177"/>
      <c r="I684" s="177"/>
      <c r="J684" s="177"/>
      <c r="K684" s="177"/>
    </row>
    <row r="685" spans="1:11" s="48" customFormat="1" ht="11.45" customHeight="1">
      <c r="A685" s="34"/>
      <c r="B685" s="64" t="s">
        <v>2190</v>
      </c>
      <c r="C685" s="45">
        <v>43374</v>
      </c>
      <c r="D685" s="53"/>
      <c r="E685" s="53"/>
      <c r="F685" s="21"/>
      <c r="G685" s="21"/>
      <c r="H685" s="21"/>
      <c r="I685" s="21"/>
      <c r="J685" s="21"/>
      <c r="K685" s="21"/>
    </row>
    <row r="686" spans="1:11" s="48" customFormat="1" ht="11.45" customHeight="1">
      <c r="A686" s="34"/>
      <c r="B686" s="64" t="s">
        <v>2189</v>
      </c>
      <c r="C686" s="45">
        <v>43374</v>
      </c>
      <c r="D686" s="53"/>
      <c r="E686" s="53"/>
      <c r="F686" s="21"/>
      <c r="G686" s="21"/>
      <c r="H686" s="21"/>
      <c r="I686" s="21"/>
      <c r="J686" s="21"/>
      <c r="K686" s="21"/>
    </row>
    <row r="687" spans="1:11" s="48" customFormat="1" ht="11.45" customHeight="1">
      <c r="A687" s="71"/>
      <c r="B687" s="72" t="s">
        <v>2068</v>
      </c>
      <c r="C687" s="50">
        <v>43374</v>
      </c>
      <c r="D687" s="53"/>
      <c r="E687" s="53"/>
      <c r="F687" s="21"/>
      <c r="G687" s="21"/>
      <c r="H687" s="21"/>
      <c r="I687" s="21"/>
      <c r="J687" s="21"/>
      <c r="K687" s="21"/>
    </row>
    <row r="688" spans="1:11" s="157" customFormat="1" ht="11.45" customHeight="1">
      <c r="A688" s="244" t="s">
        <v>1734</v>
      </c>
      <c r="B688" s="244"/>
      <c r="C688" s="169">
        <v>42826</v>
      </c>
      <c r="F688" s="180"/>
      <c r="G688" s="180"/>
      <c r="H688" s="180"/>
      <c r="I688" s="180"/>
      <c r="J688" s="180"/>
      <c r="K688" s="180"/>
    </row>
    <row r="689" spans="1:11" s="48" customFormat="1" ht="11.45" customHeight="1">
      <c r="A689" s="41"/>
      <c r="B689" s="49" t="s">
        <v>1740</v>
      </c>
      <c r="C689" s="50">
        <v>42826</v>
      </c>
      <c r="D689" s="53"/>
      <c r="E689" s="53"/>
      <c r="F689" s="21"/>
      <c r="G689" s="21"/>
      <c r="H689" s="21"/>
      <c r="I689" s="21"/>
      <c r="J689" s="21"/>
      <c r="K689" s="21"/>
    </row>
    <row r="690" spans="1:11" s="157" customFormat="1" ht="11.45" customHeight="1">
      <c r="A690" s="246" t="s">
        <v>2107</v>
      </c>
      <c r="B690" s="246"/>
      <c r="C690" s="169">
        <v>43556</v>
      </c>
      <c r="F690" s="180"/>
      <c r="G690" s="180"/>
      <c r="H690" s="180"/>
      <c r="I690" s="180"/>
      <c r="J690" s="180"/>
      <c r="K690" s="180"/>
    </row>
    <row r="691" spans="1:11" s="48" customFormat="1" ht="11.45" customHeight="1">
      <c r="A691" s="21"/>
      <c r="B691" s="31" t="s">
        <v>2191</v>
      </c>
      <c r="C691" s="45">
        <v>43556</v>
      </c>
      <c r="D691" s="53"/>
      <c r="E691" s="53"/>
      <c r="F691" s="21"/>
      <c r="G691" s="21"/>
      <c r="H691" s="21"/>
      <c r="I691" s="21"/>
      <c r="J691" s="21"/>
      <c r="K691" s="21"/>
    </row>
    <row r="692" spans="1:11" s="157" customFormat="1" ht="11.45" customHeight="1">
      <c r="A692" s="246" t="s">
        <v>1764</v>
      </c>
      <c r="B692" s="246"/>
      <c r="C692" s="169">
        <v>42552</v>
      </c>
      <c r="F692" s="180"/>
      <c r="G692" s="180"/>
      <c r="H692" s="180"/>
      <c r="I692" s="180"/>
      <c r="J692" s="180"/>
      <c r="K692" s="180"/>
    </row>
    <row r="693" spans="1:11" s="48" customFormat="1" ht="11.45" customHeight="1">
      <c r="A693" s="21"/>
      <c r="B693" s="31" t="s">
        <v>2256</v>
      </c>
      <c r="C693" s="45">
        <v>42552</v>
      </c>
      <c r="D693" s="53"/>
      <c r="E693" s="53"/>
      <c r="F693" s="21"/>
      <c r="G693" s="21"/>
      <c r="H693" s="21"/>
      <c r="I693" s="21"/>
      <c r="J693" s="21"/>
      <c r="K693" s="21"/>
    </row>
    <row r="694" spans="1:11" s="48" customFormat="1" ht="11.45" customHeight="1">
      <c r="A694" s="21"/>
      <c r="B694" s="31" t="s">
        <v>2116</v>
      </c>
      <c r="C694" s="45">
        <v>42552</v>
      </c>
      <c r="D694" s="53"/>
      <c r="E694" s="53"/>
      <c r="F694" s="21"/>
      <c r="G694" s="21"/>
      <c r="H694" s="21"/>
      <c r="I694" s="21"/>
      <c r="J694" s="21"/>
      <c r="K694" s="21"/>
    </row>
    <row r="695" spans="1:11" s="48" customFormat="1" ht="11.45" customHeight="1">
      <c r="A695" s="21"/>
      <c r="B695" s="31" t="s">
        <v>2117</v>
      </c>
      <c r="C695" s="45">
        <v>42552</v>
      </c>
      <c r="D695" s="53"/>
      <c r="E695" s="53"/>
      <c r="F695" s="21"/>
      <c r="G695" s="21"/>
      <c r="H695" s="21"/>
      <c r="I695" s="21"/>
      <c r="J695" s="21"/>
      <c r="K695" s="21"/>
    </row>
    <row r="696" spans="1:11" s="157" customFormat="1" ht="11.45" customHeight="1">
      <c r="A696" s="240" t="s">
        <v>2371</v>
      </c>
      <c r="B696" s="240"/>
      <c r="C696" s="169">
        <v>43922</v>
      </c>
      <c r="F696" s="180"/>
      <c r="G696" s="180"/>
      <c r="H696" s="180"/>
      <c r="I696" s="180"/>
      <c r="J696" s="180"/>
      <c r="K696" s="180"/>
    </row>
    <row r="697" spans="1:11" s="48" customFormat="1" ht="11.45" customHeight="1">
      <c r="A697" s="21"/>
      <c r="B697" s="31" t="s">
        <v>2382</v>
      </c>
      <c r="C697" s="45">
        <v>43922</v>
      </c>
      <c r="D697" s="53"/>
      <c r="E697" s="53"/>
      <c r="F697" s="21"/>
      <c r="G697" s="21"/>
      <c r="H697" s="21"/>
      <c r="I697" s="21"/>
      <c r="J697" s="21"/>
      <c r="K697" s="21"/>
    </row>
    <row r="698" spans="1:11" s="157" customFormat="1" ht="11.45" customHeight="1">
      <c r="A698" s="240" t="s">
        <v>2372</v>
      </c>
      <c r="B698" s="240"/>
      <c r="C698" s="169">
        <v>43922</v>
      </c>
      <c r="F698" s="180"/>
      <c r="G698" s="180"/>
      <c r="H698" s="180"/>
      <c r="I698" s="180"/>
      <c r="J698" s="180"/>
      <c r="K698" s="180"/>
    </row>
    <row r="699" spans="1:11" s="6" customFormat="1" ht="11.45" customHeight="1">
      <c r="A699" s="21"/>
      <c r="B699" s="31" t="s">
        <v>2383</v>
      </c>
      <c r="C699" s="45">
        <v>43922</v>
      </c>
      <c r="D699" s="51"/>
      <c r="E699" s="51"/>
      <c r="F699" s="33"/>
      <c r="G699" s="33"/>
      <c r="H699" s="33"/>
      <c r="I699" s="33"/>
      <c r="J699" s="33"/>
      <c r="K699" s="33"/>
    </row>
    <row r="700" spans="1:11" s="48" customFormat="1" ht="11.45" customHeight="1">
      <c r="A700" s="244" t="s">
        <v>1604</v>
      </c>
      <c r="B700" s="244"/>
      <c r="C700" s="52">
        <v>42826</v>
      </c>
      <c r="D700" s="53"/>
      <c r="E700" s="53"/>
      <c r="F700" s="21"/>
      <c r="G700" s="21"/>
      <c r="H700" s="21"/>
      <c r="I700" s="21"/>
      <c r="J700" s="21"/>
      <c r="K700" s="21"/>
    </row>
    <row r="701" spans="1:11" s="48" customFormat="1" ht="11.45" customHeight="1">
      <c r="A701" s="21"/>
      <c r="B701" s="33" t="s">
        <v>1996</v>
      </c>
      <c r="C701" s="50">
        <v>42826</v>
      </c>
      <c r="D701" s="53"/>
      <c r="E701" s="53"/>
      <c r="F701" s="21"/>
      <c r="G701" s="21"/>
      <c r="H701" s="21"/>
      <c r="I701" s="21"/>
      <c r="J701" s="21"/>
      <c r="K701" s="21"/>
    </row>
    <row r="702" spans="1:11" s="48" customFormat="1" ht="11.45" customHeight="1">
      <c r="A702" s="240" t="s">
        <v>3971</v>
      </c>
      <c r="B702" s="240"/>
      <c r="C702" s="52">
        <v>44927</v>
      </c>
      <c r="D702" s="53"/>
      <c r="E702" s="53"/>
      <c r="F702" s="21"/>
      <c r="G702" s="21"/>
      <c r="H702" s="21"/>
      <c r="I702" s="21"/>
      <c r="J702" s="21"/>
      <c r="K702" s="21"/>
    </row>
    <row r="703" spans="1:11" s="48" customFormat="1" ht="11.45" customHeight="1">
      <c r="A703" s="166"/>
      <c r="B703" s="75" t="s">
        <v>3916</v>
      </c>
      <c r="C703" s="45">
        <v>44927</v>
      </c>
      <c r="D703" s="53"/>
      <c r="E703" s="53"/>
      <c r="F703" s="148"/>
      <c r="G703" s="148"/>
      <c r="H703" s="148"/>
      <c r="I703" s="148"/>
      <c r="J703" s="148"/>
      <c r="K703" s="148"/>
    </row>
    <row r="704" spans="1:11" s="48" customFormat="1" ht="11.45" customHeight="1">
      <c r="A704" s="166"/>
      <c r="B704" s="75" t="s">
        <v>3917</v>
      </c>
      <c r="C704" s="45">
        <v>44927</v>
      </c>
      <c r="D704" s="53"/>
      <c r="E704" s="53"/>
      <c r="F704" s="148"/>
      <c r="G704" s="148"/>
      <c r="H704" s="148"/>
      <c r="I704" s="148"/>
      <c r="J704" s="148"/>
      <c r="K704" s="148"/>
    </row>
    <row r="705" spans="1:11" s="48" customFormat="1" ht="11.45" customHeight="1">
      <c r="A705" s="166"/>
      <c r="B705" s="75" t="s">
        <v>3918</v>
      </c>
      <c r="C705" s="45">
        <v>44927</v>
      </c>
      <c r="D705" s="53"/>
      <c r="E705" s="53"/>
      <c r="F705" s="148"/>
      <c r="G705" s="148"/>
      <c r="H705" s="148"/>
      <c r="I705" s="148"/>
      <c r="J705" s="148"/>
      <c r="K705" s="148"/>
    </row>
    <row r="706" spans="1:11" s="48" customFormat="1" ht="11.45" customHeight="1">
      <c r="A706" s="166"/>
      <c r="B706" s="75" t="s">
        <v>3919</v>
      </c>
      <c r="C706" s="45">
        <v>44927</v>
      </c>
      <c r="D706" s="53"/>
      <c r="E706" s="53"/>
      <c r="F706" s="148"/>
      <c r="G706" s="148"/>
      <c r="H706" s="148"/>
      <c r="I706" s="148"/>
      <c r="J706" s="148"/>
      <c r="K706" s="148"/>
    </row>
    <row r="707" spans="1:11" s="48" customFormat="1" ht="11.45" customHeight="1">
      <c r="A707" s="166"/>
      <c r="B707" s="75" t="s">
        <v>3920</v>
      </c>
      <c r="C707" s="45">
        <v>44927</v>
      </c>
      <c r="D707" s="53"/>
      <c r="E707" s="53"/>
      <c r="F707" s="148"/>
      <c r="G707" s="148"/>
      <c r="H707" s="148"/>
      <c r="I707" s="148"/>
      <c r="J707" s="148"/>
      <c r="K707" s="148"/>
    </row>
    <row r="708" spans="1:11" s="48" customFormat="1" ht="11.45" customHeight="1">
      <c r="A708" s="166"/>
      <c r="B708" s="75" t="s">
        <v>3921</v>
      </c>
      <c r="C708" s="45">
        <v>44927</v>
      </c>
      <c r="D708" s="53"/>
      <c r="E708" s="53"/>
      <c r="F708" s="148"/>
      <c r="G708" s="148"/>
      <c r="H708" s="148"/>
      <c r="I708" s="148"/>
      <c r="J708" s="148"/>
      <c r="K708" s="148"/>
    </row>
    <row r="709" spans="1:11" s="48" customFormat="1" ht="11.45" customHeight="1">
      <c r="A709" s="166"/>
      <c r="B709" s="75" t="s">
        <v>3922</v>
      </c>
      <c r="C709" s="45">
        <v>44927</v>
      </c>
      <c r="D709" s="53"/>
      <c r="E709" s="53"/>
      <c r="F709" s="148"/>
      <c r="G709" s="148"/>
      <c r="H709" s="148"/>
      <c r="I709" s="148"/>
      <c r="J709" s="148"/>
      <c r="K709" s="148"/>
    </row>
    <row r="710" spans="1:11" s="48" customFormat="1" ht="11.45" customHeight="1">
      <c r="A710" s="166"/>
      <c r="B710" s="75" t="s">
        <v>3923</v>
      </c>
      <c r="C710" s="45">
        <v>44927</v>
      </c>
      <c r="D710" s="53"/>
      <c r="E710" s="53"/>
      <c r="F710" s="148"/>
      <c r="G710" s="148"/>
      <c r="H710" s="148"/>
      <c r="I710" s="148"/>
      <c r="J710" s="148"/>
      <c r="K710" s="148"/>
    </row>
    <row r="711" spans="1:11" s="48" customFormat="1" ht="11.45" customHeight="1">
      <c r="A711" s="166"/>
      <c r="B711" s="75" t="s">
        <v>3924</v>
      </c>
      <c r="C711" s="45">
        <v>44927</v>
      </c>
      <c r="D711" s="53"/>
      <c r="E711" s="53"/>
      <c r="F711" s="148"/>
      <c r="G711" s="148"/>
      <c r="H711" s="148"/>
      <c r="I711" s="148"/>
      <c r="J711" s="148"/>
      <c r="K711" s="148"/>
    </row>
    <row r="712" spans="1:11" s="48" customFormat="1" ht="11.45" customHeight="1">
      <c r="A712" s="166"/>
      <c r="B712" s="75" t="s">
        <v>3925</v>
      </c>
      <c r="C712" s="45">
        <v>44927</v>
      </c>
      <c r="D712" s="53"/>
      <c r="E712" s="53"/>
      <c r="F712" s="148"/>
      <c r="G712" s="148"/>
      <c r="H712" s="148"/>
      <c r="I712" s="148"/>
      <c r="J712" s="148"/>
      <c r="K712" s="148"/>
    </row>
    <row r="713" spans="1:11" s="48" customFormat="1" ht="11.45" customHeight="1">
      <c r="A713" s="166"/>
      <c r="B713" s="75" t="s">
        <v>3926</v>
      </c>
      <c r="C713" s="45">
        <v>44927</v>
      </c>
      <c r="D713" s="53"/>
      <c r="E713" s="53"/>
      <c r="F713" s="148"/>
      <c r="G713" s="148"/>
      <c r="H713" s="148"/>
      <c r="I713" s="148"/>
      <c r="J713" s="148"/>
      <c r="K713" s="148"/>
    </row>
    <row r="714" spans="1:11" s="48" customFormat="1" ht="11.45" customHeight="1">
      <c r="A714" s="166"/>
      <c r="B714" s="75" t="s">
        <v>3927</v>
      </c>
      <c r="C714" s="45">
        <v>44927</v>
      </c>
      <c r="D714" s="53"/>
      <c r="E714" s="53"/>
      <c r="F714" s="148"/>
      <c r="G714" s="148"/>
      <c r="H714" s="148"/>
      <c r="I714" s="148"/>
      <c r="J714" s="148"/>
      <c r="K714" s="148"/>
    </row>
    <row r="715" spans="1:11" s="48" customFormat="1" ht="11.45" customHeight="1">
      <c r="A715" s="33"/>
      <c r="B715" s="75" t="s">
        <v>3928</v>
      </c>
      <c r="C715" s="45">
        <v>44927</v>
      </c>
      <c r="D715" s="53"/>
      <c r="E715" s="53"/>
      <c r="F715" s="21"/>
      <c r="G715" s="21"/>
      <c r="H715" s="21"/>
      <c r="I715" s="21"/>
      <c r="J715" s="21"/>
      <c r="K715" s="21"/>
    </row>
    <row r="716" spans="1:11" s="48" customFormat="1" ht="11.45" customHeight="1">
      <c r="A716" s="33"/>
      <c r="B716" s="75" t="s">
        <v>3929</v>
      </c>
      <c r="C716" s="45">
        <v>44927</v>
      </c>
      <c r="D716" s="53"/>
      <c r="E716" s="53"/>
      <c r="F716" s="21"/>
      <c r="G716" s="21"/>
      <c r="H716" s="21"/>
      <c r="I716" s="21"/>
      <c r="J716" s="21"/>
      <c r="K716" s="21"/>
    </row>
    <row r="717" spans="1:11" s="48" customFormat="1" ht="11.45" customHeight="1">
      <c r="A717" s="33"/>
      <c r="B717" s="75" t="s">
        <v>3930</v>
      </c>
      <c r="C717" s="45">
        <v>44927</v>
      </c>
      <c r="D717" s="53"/>
      <c r="E717" s="53"/>
      <c r="F717" s="21"/>
      <c r="G717" s="21"/>
      <c r="H717" s="21"/>
      <c r="I717" s="21"/>
      <c r="J717" s="21"/>
      <c r="K717" s="21"/>
    </row>
    <row r="718" spans="1:11" s="48" customFormat="1" ht="11.45" customHeight="1">
      <c r="A718" s="33"/>
      <c r="B718" s="75" t="s">
        <v>3931</v>
      </c>
      <c r="C718" s="45">
        <v>44927</v>
      </c>
      <c r="D718" s="53"/>
      <c r="E718" s="53"/>
      <c r="F718" s="148"/>
      <c r="G718" s="148"/>
      <c r="H718" s="148"/>
      <c r="I718" s="148"/>
      <c r="J718" s="148"/>
      <c r="K718" s="148"/>
    </row>
    <row r="719" spans="1:11" s="48" customFormat="1" ht="11.45" customHeight="1">
      <c r="A719" s="33"/>
      <c r="B719" s="75" t="s">
        <v>3932</v>
      </c>
      <c r="C719" s="45">
        <v>44927</v>
      </c>
      <c r="D719" s="53"/>
      <c r="E719" s="53"/>
      <c r="F719" s="148"/>
      <c r="G719" s="148"/>
      <c r="H719" s="148"/>
      <c r="I719" s="148"/>
      <c r="J719" s="148"/>
      <c r="K719" s="148"/>
    </row>
    <row r="720" spans="1:11" s="48" customFormat="1" ht="11.45" customHeight="1">
      <c r="A720" s="33"/>
      <c r="B720" s="75" t="s">
        <v>3933</v>
      </c>
      <c r="C720" s="45">
        <v>44927</v>
      </c>
      <c r="D720" s="53"/>
      <c r="E720" s="53"/>
      <c r="F720" s="148"/>
      <c r="G720" s="148"/>
      <c r="H720" s="148"/>
      <c r="I720" s="148"/>
      <c r="J720" s="148"/>
      <c r="K720" s="148"/>
    </row>
    <row r="721" spans="1:11" s="48" customFormat="1" ht="11.45" customHeight="1">
      <c r="A721" s="33"/>
      <c r="B721" s="75" t="s">
        <v>3934</v>
      </c>
      <c r="C721" s="45">
        <v>44927</v>
      </c>
      <c r="D721" s="53"/>
      <c r="E721" s="53"/>
      <c r="F721" s="148"/>
      <c r="G721" s="148"/>
      <c r="H721" s="148"/>
      <c r="I721" s="148"/>
      <c r="J721" s="148"/>
      <c r="K721" s="148"/>
    </row>
    <row r="722" spans="1:11" s="48" customFormat="1" ht="11.45" customHeight="1">
      <c r="A722" s="33"/>
      <c r="B722" s="75" t="s">
        <v>3972</v>
      </c>
      <c r="C722" s="45">
        <v>44927</v>
      </c>
      <c r="D722" s="53"/>
      <c r="E722" s="53"/>
      <c r="F722" s="148"/>
      <c r="G722" s="148"/>
      <c r="H722" s="148"/>
      <c r="I722" s="148"/>
      <c r="J722" s="148"/>
      <c r="K722" s="148"/>
    </row>
    <row r="723" spans="1:11" s="48" customFormat="1" ht="11.45" customHeight="1">
      <c r="A723" s="33"/>
      <c r="B723" s="75" t="s">
        <v>3935</v>
      </c>
      <c r="C723" s="45">
        <v>44927</v>
      </c>
      <c r="D723" s="53"/>
      <c r="E723" s="53"/>
      <c r="F723" s="148"/>
      <c r="G723" s="148"/>
      <c r="H723" s="148"/>
      <c r="I723" s="148"/>
      <c r="J723" s="148"/>
      <c r="K723" s="148"/>
    </row>
    <row r="724" spans="1:11" s="48" customFormat="1" ht="11.45" customHeight="1">
      <c r="A724" s="33"/>
      <c r="B724" s="75" t="s">
        <v>3937</v>
      </c>
      <c r="C724" s="45">
        <v>44927</v>
      </c>
      <c r="D724" s="53"/>
      <c r="E724" s="53"/>
      <c r="F724" s="148"/>
      <c r="G724" s="148"/>
      <c r="H724" s="148"/>
      <c r="I724" s="148"/>
      <c r="J724" s="148"/>
      <c r="K724" s="148"/>
    </row>
    <row r="725" spans="1:11" s="48" customFormat="1" ht="11.45" customHeight="1">
      <c r="A725" s="33"/>
      <c r="B725" s="75" t="s">
        <v>3936</v>
      </c>
      <c r="C725" s="45">
        <v>44927</v>
      </c>
      <c r="D725" s="53"/>
      <c r="E725" s="53"/>
      <c r="F725" s="148"/>
      <c r="G725" s="148"/>
      <c r="H725" s="148"/>
      <c r="I725" s="148"/>
      <c r="J725" s="148"/>
      <c r="K725" s="148"/>
    </row>
    <row r="726" spans="1:11" s="48" customFormat="1" ht="11.45" customHeight="1">
      <c r="A726" s="33"/>
      <c r="B726" s="75" t="s">
        <v>3938</v>
      </c>
      <c r="C726" s="45">
        <v>44927</v>
      </c>
      <c r="D726" s="53"/>
      <c r="E726" s="53"/>
      <c r="F726" s="148"/>
      <c r="G726" s="148"/>
      <c r="H726" s="148"/>
      <c r="I726" s="148"/>
      <c r="J726" s="148"/>
      <c r="K726" s="148"/>
    </row>
    <row r="727" spans="1:11" s="48" customFormat="1" ht="11.45" customHeight="1">
      <c r="A727" s="33"/>
      <c r="B727" s="75" t="s">
        <v>3943</v>
      </c>
      <c r="C727" s="45">
        <v>44927</v>
      </c>
      <c r="D727" s="53"/>
      <c r="E727" s="53"/>
      <c r="F727" s="148"/>
      <c r="G727" s="148"/>
      <c r="H727" s="148"/>
      <c r="I727" s="148"/>
      <c r="J727" s="148"/>
      <c r="K727" s="148"/>
    </row>
    <row r="728" spans="1:11" s="48" customFormat="1" ht="11.45" customHeight="1">
      <c r="A728" s="33"/>
      <c r="B728" s="75" t="s">
        <v>3939</v>
      </c>
      <c r="C728" s="45">
        <v>44927</v>
      </c>
      <c r="D728" s="53"/>
      <c r="E728" s="53"/>
      <c r="F728" s="21"/>
      <c r="G728" s="21"/>
      <c r="H728" s="21"/>
      <c r="I728" s="21"/>
      <c r="J728" s="21"/>
      <c r="K728" s="21"/>
    </row>
    <row r="729" spans="1:11" s="48" customFormat="1" ht="11.45" customHeight="1">
      <c r="A729" s="33"/>
      <c r="B729" s="75" t="s">
        <v>3940</v>
      </c>
      <c r="C729" s="45">
        <v>44927</v>
      </c>
      <c r="D729" s="53"/>
      <c r="E729" s="53"/>
      <c r="F729" s="21"/>
      <c r="G729" s="21"/>
      <c r="H729" s="21"/>
      <c r="I729" s="21"/>
      <c r="J729" s="21"/>
      <c r="K729" s="21"/>
    </row>
    <row r="730" spans="1:11" s="48" customFormat="1" ht="11.45" customHeight="1">
      <c r="A730" s="33"/>
      <c r="B730" s="75" t="s">
        <v>3941</v>
      </c>
      <c r="C730" s="45">
        <v>44927</v>
      </c>
      <c r="D730" s="53"/>
      <c r="E730" s="53"/>
      <c r="F730" s="148"/>
      <c r="G730" s="148"/>
      <c r="H730" s="148"/>
      <c r="I730" s="148"/>
      <c r="J730" s="148"/>
      <c r="K730" s="148"/>
    </row>
    <row r="731" spans="1:11" s="48" customFormat="1" ht="11.45" customHeight="1">
      <c r="A731" s="33"/>
      <c r="B731" s="75" t="s">
        <v>3942</v>
      </c>
      <c r="C731" s="45">
        <v>44927</v>
      </c>
      <c r="D731" s="53"/>
      <c r="E731" s="53"/>
      <c r="F731" s="148"/>
      <c r="G731" s="148"/>
      <c r="H731" s="148"/>
      <c r="I731" s="148"/>
      <c r="J731" s="148"/>
      <c r="K731" s="148"/>
    </row>
    <row r="732" spans="1:11" s="48" customFormat="1" ht="11.45" customHeight="1">
      <c r="A732" s="49"/>
      <c r="B732" s="75" t="s">
        <v>3944</v>
      </c>
      <c r="C732" s="50">
        <v>44927</v>
      </c>
      <c r="D732" s="53"/>
      <c r="E732" s="53"/>
      <c r="F732" s="21"/>
      <c r="G732" s="21"/>
      <c r="H732" s="21"/>
      <c r="I732" s="21"/>
      <c r="J732" s="21"/>
      <c r="K732" s="21"/>
    </row>
    <row r="733" spans="1:11" s="48" customFormat="1" ht="11.45" customHeight="1">
      <c r="A733" s="244" t="s">
        <v>3880</v>
      </c>
      <c r="B733" s="244"/>
      <c r="C733" s="45">
        <v>44927</v>
      </c>
      <c r="D733" s="53"/>
      <c r="E733" s="53"/>
      <c r="F733" s="148"/>
      <c r="G733" s="148"/>
      <c r="H733" s="148"/>
      <c r="I733" s="148"/>
      <c r="J733" s="148"/>
      <c r="K733" s="148"/>
    </row>
    <row r="734" spans="1:11" s="48" customFormat="1" ht="11.45" customHeight="1">
      <c r="A734" s="33"/>
      <c r="B734" s="75" t="s">
        <v>3883</v>
      </c>
      <c r="C734" s="45">
        <v>44927</v>
      </c>
      <c r="D734" s="53"/>
      <c r="E734" s="53"/>
      <c r="F734" s="148"/>
      <c r="G734" s="148"/>
      <c r="H734" s="148"/>
      <c r="I734" s="148"/>
      <c r="J734" s="148"/>
      <c r="K734" s="148"/>
    </row>
    <row r="735" spans="1:11" s="48" customFormat="1" ht="11.45" customHeight="1">
      <c r="A735" s="33"/>
      <c r="B735" s="75" t="s">
        <v>3884</v>
      </c>
      <c r="C735" s="45">
        <v>44927</v>
      </c>
      <c r="D735" s="53"/>
      <c r="E735" s="53"/>
      <c r="F735" s="148"/>
      <c r="G735" s="148"/>
      <c r="H735" s="148"/>
      <c r="I735" s="148"/>
      <c r="J735" s="148"/>
      <c r="K735" s="148"/>
    </row>
    <row r="736" spans="1:11" s="48" customFormat="1" ht="11.45" customHeight="1">
      <c r="A736" s="33"/>
      <c r="B736" s="75" t="s">
        <v>3885</v>
      </c>
      <c r="C736" s="45">
        <v>44927</v>
      </c>
      <c r="D736" s="53"/>
      <c r="E736" s="53"/>
      <c r="F736" s="148"/>
      <c r="G736" s="148"/>
      <c r="H736" s="148"/>
      <c r="I736" s="148"/>
      <c r="J736" s="148"/>
      <c r="K736" s="148"/>
    </row>
    <row r="737" spans="1:11" s="48" customFormat="1" ht="11.45" customHeight="1">
      <c r="A737" s="33"/>
      <c r="B737" s="75" t="s">
        <v>3886</v>
      </c>
      <c r="C737" s="45">
        <v>44927</v>
      </c>
      <c r="D737" s="53"/>
      <c r="E737" s="53"/>
      <c r="F737" s="148"/>
      <c r="G737" s="148"/>
      <c r="H737" s="148"/>
      <c r="I737" s="148"/>
      <c r="J737" s="148"/>
      <c r="K737" s="148"/>
    </row>
    <row r="738" spans="1:11" s="48" customFormat="1" ht="11.45" customHeight="1">
      <c r="A738" s="33"/>
      <c r="B738" s="75" t="s">
        <v>3887</v>
      </c>
      <c r="C738" s="45">
        <v>44927</v>
      </c>
      <c r="D738" s="53"/>
      <c r="E738" s="53"/>
      <c r="F738" s="148"/>
      <c r="G738" s="148"/>
      <c r="H738" s="148"/>
      <c r="I738" s="148"/>
      <c r="J738" s="148"/>
      <c r="K738" s="148"/>
    </row>
    <row r="739" spans="1:11" s="48" customFormat="1" ht="11.45" customHeight="1">
      <c r="A739" s="33"/>
      <c r="B739" s="75" t="s">
        <v>3888</v>
      </c>
      <c r="C739" s="45">
        <v>44927</v>
      </c>
      <c r="D739" s="53"/>
      <c r="E739" s="53"/>
      <c r="F739" s="148"/>
      <c r="G739" s="148"/>
      <c r="H739" s="148"/>
      <c r="I739" s="148"/>
      <c r="J739" s="148"/>
      <c r="K739" s="148"/>
    </row>
    <row r="740" spans="1:11" s="48" customFormat="1" ht="11.45" customHeight="1">
      <c r="A740" s="33"/>
      <c r="B740" s="75" t="s">
        <v>3889</v>
      </c>
      <c r="C740" s="45">
        <v>44927</v>
      </c>
      <c r="D740" s="53"/>
      <c r="E740" s="53"/>
      <c r="F740" s="148"/>
      <c r="G740" s="148"/>
      <c r="H740" s="148"/>
      <c r="I740" s="148"/>
      <c r="J740" s="148"/>
      <c r="K740" s="148"/>
    </row>
    <row r="741" spans="1:11" s="48" customFormat="1" ht="11.45" customHeight="1">
      <c r="A741" s="33"/>
      <c r="B741" s="75" t="s">
        <v>3890</v>
      </c>
      <c r="C741" s="45">
        <v>44927</v>
      </c>
      <c r="D741" s="53"/>
      <c r="E741" s="53"/>
      <c r="F741" s="148"/>
      <c r="G741" s="148"/>
      <c r="H741" s="148"/>
      <c r="I741" s="148"/>
      <c r="J741" s="148"/>
      <c r="K741" s="148"/>
    </row>
    <row r="742" spans="1:11" s="48" customFormat="1" ht="11.45" customHeight="1">
      <c r="A742" s="33"/>
      <c r="B742" s="75" t="s">
        <v>3891</v>
      </c>
      <c r="C742" s="45">
        <v>44927</v>
      </c>
      <c r="D742" s="53"/>
      <c r="E742" s="53"/>
      <c r="F742" s="148"/>
      <c r="G742" s="148"/>
      <c r="H742" s="148"/>
      <c r="I742" s="148"/>
      <c r="J742" s="148"/>
      <c r="K742" s="148"/>
    </row>
    <row r="743" spans="1:11" s="48" customFormat="1" ht="11.45" customHeight="1">
      <c r="A743" s="33"/>
      <c r="B743" s="75" t="s">
        <v>3892</v>
      </c>
      <c r="C743" s="45">
        <v>44927</v>
      </c>
      <c r="D743" s="53"/>
      <c r="E743" s="53"/>
      <c r="F743" s="148"/>
      <c r="G743" s="148"/>
      <c r="H743" s="148"/>
      <c r="I743" s="148"/>
      <c r="J743" s="148"/>
      <c r="K743" s="148"/>
    </row>
    <row r="744" spans="1:11" s="48" customFormat="1" ht="11.45" customHeight="1">
      <c r="A744" s="33"/>
      <c r="B744" s="75" t="s">
        <v>3893</v>
      </c>
      <c r="C744" s="45">
        <v>44927</v>
      </c>
      <c r="D744" s="53"/>
      <c r="E744" s="53"/>
      <c r="F744" s="148"/>
      <c r="G744" s="148"/>
      <c r="H744" s="148"/>
      <c r="I744" s="148"/>
      <c r="J744" s="148"/>
      <c r="K744" s="148"/>
    </row>
    <row r="745" spans="1:11" s="48" customFormat="1" ht="11.45" customHeight="1">
      <c r="A745" s="33"/>
      <c r="B745" s="75" t="s">
        <v>3894</v>
      </c>
      <c r="C745" s="45">
        <v>44927</v>
      </c>
      <c r="D745" s="53"/>
      <c r="E745" s="53"/>
      <c r="F745" s="148"/>
      <c r="G745" s="148"/>
      <c r="H745" s="148"/>
      <c r="I745" s="148"/>
      <c r="J745" s="148"/>
      <c r="K745" s="148"/>
    </row>
    <row r="746" spans="1:11" s="48" customFormat="1" ht="11.45" customHeight="1">
      <c r="A746" s="33"/>
      <c r="B746" s="74" t="s">
        <v>3895</v>
      </c>
      <c r="C746" s="45">
        <v>44927</v>
      </c>
      <c r="D746" s="53"/>
      <c r="E746" s="53"/>
      <c r="F746" s="148"/>
      <c r="G746" s="148"/>
      <c r="H746" s="148"/>
      <c r="I746" s="148"/>
      <c r="J746" s="148"/>
      <c r="K746" s="148"/>
    </row>
    <row r="747" spans="1:11" s="48" customFormat="1" ht="11.45" customHeight="1">
      <c r="A747" s="33"/>
      <c r="B747" s="75" t="s">
        <v>3896</v>
      </c>
      <c r="C747" s="45">
        <v>44927</v>
      </c>
      <c r="D747" s="53"/>
      <c r="E747" s="53"/>
      <c r="F747" s="148"/>
      <c r="G747" s="148"/>
      <c r="H747" s="148"/>
      <c r="I747" s="148"/>
      <c r="J747" s="148"/>
      <c r="K747" s="148"/>
    </row>
    <row r="748" spans="1:11" s="48" customFormat="1" ht="11.45" customHeight="1">
      <c r="A748" s="33"/>
      <c r="B748" s="75" t="s">
        <v>3897</v>
      </c>
      <c r="C748" s="45">
        <v>44927</v>
      </c>
      <c r="D748" s="53"/>
      <c r="E748" s="53"/>
      <c r="F748" s="148"/>
      <c r="G748" s="148"/>
      <c r="H748" s="148"/>
      <c r="I748" s="148"/>
      <c r="J748" s="148"/>
      <c r="K748" s="148"/>
    </row>
    <row r="749" spans="1:11" s="48" customFormat="1" ht="11.45" customHeight="1">
      <c r="A749" s="33"/>
      <c r="B749" s="75" t="s">
        <v>3898</v>
      </c>
      <c r="C749" s="45">
        <v>44927</v>
      </c>
      <c r="D749" s="53"/>
      <c r="E749" s="53"/>
      <c r="F749" s="148"/>
      <c r="G749" s="148"/>
      <c r="H749" s="148"/>
      <c r="I749" s="148"/>
      <c r="J749" s="148"/>
      <c r="K749" s="148"/>
    </row>
    <row r="750" spans="1:11" s="48" customFormat="1" ht="11.45" customHeight="1">
      <c r="A750" s="33"/>
      <c r="B750" s="75" t="s">
        <v>3899</v>
      </c>
      <c r="C750" s="45">
        <v>44927</v>
      </c>
      <c r="D750" s="53"/>
      <c r="E750" s="53"/>
      <c r="F750" s="148"/>
      <c r="G750" s="148"/>
      <c r="H750" s="148"/>
      <c r="I750" s="148"/>
      <c r="J750" s="148"/>
      <c r="K750" s="148"/>
    </row>
    <row r="751" spans="1:11" s="48" customFormat="1" ht="11.45" customHeight="1">
      <c r="A751" s="33"/>
      <c r="B751" s="75" t="s">
        <v>3900</v>
      </c>
      <c r="C751" s="45">
        <v>44927</v>
      </c>
      <c r="D751" s="53"/>
      <c r="E751" s="53"/>
      <c r="F751" s="148"/>
      <c r="G751" s="148"/>
      <c r="H751" s="148"/>
      <c r="I751" s="148"/>
      <c r="J751" s="148"/>
      <c r="K751" s="148"/>
    </row>
    <row r="752" spans="1:11" s="48" customFormat="1" ht="11.45" customHeight="1">
      <c r="A752" s="33"/>
      <c r="B752" s="75" t="s">
        <v>3901</v>
      </c>
      <c r="C752" s="45">
        <v>44927</v>
      </c>
      <c r="D752" s="53"/>
      <c r="E752" s="53"/>
      <c r="F752" s="148"/>
      <c r="G752" s="148"/>
      <c r="H752" s="148"/>
      <c r="I752" s="148"/>
      <c r="J752" s="148"/>
      <c r="K752" s="148"/>
    </row>
    <row r="753" spans="1:11" s="48" customFormat="1" ht="11.45" customHeight="1">
      <c r="A753" s="33"/>
      <c r="B753" s="75" t="s">
        <v>3903</v>
      </c>
      <c r="C753" s="45">
        <v>44927</v>
      </c>
      <c r="D753" s="53"/>
      <c r="E753" s="53"/>
      <c r="F753" s="148"/>
      <c r="G753" s="148"/>
      <c r="H753" s="148"/>
      <c r="I753" s="148"/>
      <c r="J753" s="148"/>
      <c r="K753" s="148"/>
    </row>
    <row r="754" spans="1:11" s="48" customFormat="1" ht="11.45" customHeight="1">
      <c r="A754" s="33"/>
      <c r="B754" s="75" t="s">
        <v>3904</v>
      </c>
      <c r="C754" s="45">
        <v>44927</v>
      </c>
      <c r="D754" s="53"/>
      <c r="E754" s="53"/>
      <c r="F754" s="148"/>
      <c r="G754" s="148"/>
      <c r="H754" s="148"/>
      <c r="I754" s="148"/>
      <c r="J754" s="148"/>
      <c r="K754" s="148"/>
    </row>
    <row r="755" spans="1:11" s="48" customFormat="1" ht="11.45" customHeight="1">
      <c r="A755" s="33"/>
      <c r="B755" s="75" t="s">
        <v>3902</v>
      </c>
      <c r="C755" s="50">
        <v>44927</v>
      </c>
      <c r="D755" s="53"/>
      <c r="E755" s="53"/>
      <c r="F755" s="148"/>
      <c r="G755" s="148"/>
      <c r="H755" s="148"/>
      <c r="I755" s="148"/>
      <c r="J755" s="148"/>
      <c r="K755" s="148"/>
    </row>
    <row r="756" spans="1:11" s="157" customFormat="1" ht="11.45" customHeight="1">
      <c r="A756" s="244" t="s">
        <v>3954</v>
      </c>
      <c r="B756" s="244"/>
      <c r="C756" s="168">
        <v>43191</v>
      </c>
      <c r="F756" s="180"/>
      <c r="G756" s="180"/>
      <c r="H756" s="180"/>
      <c r="I756" s="180"/>
      <c r="J756" s="180"/>
      <c r="K756" s="180"/>
    </row>
    <row r="757" spans="1:11" s="48" customFormat="1" ht="11.45" customHeight="1">
      <c r="A757" s="74"/>
      <c r="B757" s="74" t="s">
        <v>3945</v>
      </c>
      <c r="C757" s="45">
        <v>43831</v>
      </c>
      <c r="D757" s="53"/>
      <c r="E757" s="53"/>
      <c r="F757" s="21"/>
      <c r="G757" s="21"/>
      <c r="H757" s="21"/>
      <c r="I757" s="21"/>
      <c r="J757" s="21"/>
      <c r="K757" s="21"/>
    </row>
    <row r="758" spans="1:11" s="48" customFormat="1" ht="11.45" customHeight="1">
      <c r="A758" s="76"/>
      <c r="B758" s="76" t="s">
        <v>3946</v>
      </c>
      <c r="C758" s="50">
        <v>43831</v>
      </c>
      <c r="D758" s="53"/>
      <c r="E758" s="53"/>
      <c r="F758" s="21"/>
      <c r="G758" s="21"/>
      <c r="H758" s="21"/>
      <c r="I758" s="21"/>
      <c r="J758" s="21"/>
      <c r="K758" s="21"/>
    </row>
    <row r="759" spans="1:11" s="157" customFormat="1" ht="11.45" customHeight="1">
      <c r="A759" s="244" t="s">
        <v>2788</v>
      </c>
      <c r="B759" s="244"/>
      <c r="C759" s="169">
        <v>44652</v>
      </c>
      <c r="F759" s="180"/>
      <c r="G759" s="180"/>
      <c r="H759" s="180"/>
      <c r="I759" s="180"/>
      <c r="J759" s="180"/>
      <c r="K759" s="180"/>
    </row>
    <row r="760" spans="1:11" s="48" customFormat="1" ht="11.45" customHeight="1">
      <c r="A760" s="74"/>
      <c r="B760" s="74" t="s">
        <v>2769</v>
      </c>
      <c r="C760" s="50">
        <v>44652</v>
      </c>
      <c r="D760" s="53"/>
      <c r="E760" s="53"/>
      <c r="F760" s="118"/>
      <c r="G760" s="118"/>
      <c r="H760" s="118"/>
      <c r="I760" s="118"/>
      <c r="J760" s="118"/>
      <c r="K760" s="118"/>
    </row>
    <row r="761" spans="1:11" s="157" customFormat="1" ht="11.45" customHeight="1">
      <c r="A761" s="244" t="s">
        <v>1744</v>
      </c>
      <c r="B761" s="244"/>
      <c r="C761" s="168">
        <v>42826</v>
      </c>
      <c r="F761" s="180"/>
      <c r="G761" s="180"/>
      <c r="H761" s="180"/>
      <c r="I761" s="180"/>
      <c r="J761" s="180"/>
      <c r="K761" s="180"/>
    </row>
    <row r="762" spans="1:11" s="48" customFormat="1" ht="11.45" customHeight="1">
      <c r="A762" s="34"/>
      <c r="B762" s="64" t="s">
        <v>2192</v>
      </c>
      <c r="C762" s="45">
        <v>42826</v>
      </c>
      <c r="D762" s="53"/>
      <c r="E762" s="53"/>
      <c r="F762" s="21"/>
      <c r="G762" s="21"/>
      <c r="H762" s="21"/>
      <c r="I762" s="21"/>
      <c r="J762" s="21"/>
      <c r="K762" s="21"/>
    </row>
    <row r="763" spans="1:11" s="6" customFormat="1" ht="11.45" customHeight="1">
      <c r="A763" s="34"/>
      <c r="B763" s="64" t="s">
        <v>2193</v>
      </c>
      <c r="C763" s="45">
        <v>42826</v>
      </c>
      <c r="D763" s="51"/>
      <c r="E763" s="51"/>
      <c r="F763" s="33"/>
      <c r="G763" s="33"/>
      <c r="H763" s="33"/>
      <c r="I763" s="33"/>
      <c r="J763" s="33"/>
      <c r="K763" s="33"/>
    </row>
    <row r="764" spans="1:11" s="48" customFormat="1" ht="11.45" customHeight="1">
      <c r="A764" s="34"/>
      <c r="B764" s="64" t="s">
        <v>2295</v>
      </c>
      <c r="C764" s="45">
        <v>42826</v>
      </c>
      <c r="D764" s="53"/>
      <c r="E764" s="53"/>
      <c r="F764" s="21"/>
      <c r="G764" s="21"/>
      <c r="H764" s="21"/>
      <c r="I764" s="21"/>
      <c r="J764" s="21"/>
      <c r="K764" s="21"/>
    </row>
    <row r="765" spans="1:11" s="6" customFormat="1" ht="11.45" customHeight="1">
      <c r="A765" s="34"/>
      <c r="B765" s="64" t="s">
        <v>2296</v>
      </c>
      <c r="C765" s="45">
        <v>42826</v>
      </c>
      <c r="D765" s="51"/>
      <c r="E765" s="51"/>
      <c r="F765" s="33"/>
      <c r="G765" s="33"/>
      <c r="H765" s="33"/>
      <c r="I765" s="33"/>
      <c r="J765" s="33"/>
      <c r="K765" s="33"/>
    </row>
    <row r="766" spans="1:11" s="6" customFormat="1" ht="11.45" customHeight="1">
      <c r="A766" s="34"/>
      <c r="B766" s="64" t="s">
        <v>2144</v>
      </c>
      <c r="C766" s="45">
        <v>42826</v>
      </c>
      <c r="D766" s="51"/>
      <c r="E766" s="51"/>
      <c r="F766" s="33"/>
      <c r="G766" s="33"/>
      <c r="H766" s="33"/>
      <c r="I766" s="33"/>
      <c r="J766" s="33"/>
      <c r="K766" s="33"/>
    </row>
    <row r="767" spans="1:11" s="157" customFormat="1" ht="11.45" customHeight="1">
      <c r="A767" s="244" t="s">
        <v>1370</v>
      </c>
      <c r="B767" s="244"/>
      <c r="C767" s="169">
        <v>42826</v>
      </c>
      <c r="F767" s="180"/>
      <c r="G767" s="180"/>
      <c r="H767" s="180"/>
      <c r="I767" s="180"/>
      <c r="J767" s="180"/>
      <c r="K767" s="180"/>
    </row>
    <row r="768" spans="1:11" s="6" customFormat="1" ht="11.45" customHeight="1">
      <c r="A768" s="33"/>
      <c r="B768" s="62" t="s">
        <v>2257</v>
      </c>
      <c r="C768" s="45">
        <v>42826</v>
      </c>
      <c r="D768" s="51"/>
      <c r="E768" s="51"/>
      <c r="F768" s="33"/>
      <c r="G768" s="33"/>
      <c r="H768" s="33"/>
      <c r="I768" s="33"/>
      <c r="J768" s="33"/>
      <c r="K768" s="33"/>
    </row>
    <row r="769" spans="1:11" s="6" customFormat="1" ht="11.45" customHeight="1">
      <c r="A769" s="41"/>
      <c r="B769" s="49" t="s">
        <v>1883</v>
      </c>
      <c r="C769" s="50">
        <v>42826</v>
      </c>
      <c r="D769" s="51"/>
      <c r="E769" s="51"/>
      <c r="F769" s="33"/>
      <c r="G769" s="33"/>
      <c r="H769" s="33"/>
      <c r="I769" s="33"/>
      <c r="J769" s="33"/>
      <c r="K769" s="33"/>
    </row>
    <row r="770" spans="1:11" s="157" customFormat="1" ht="11.45" customHeight="1">
      <c r="A770" s="240" t="s">
        <v>2354</v>
      </c>
      <c r="B770" s="240"/>
      <c r="C770" s="168">
        <v>43831</v>
      </c>
      <c r="F770" s="180"/>
      <c r="G770" s="180"/>
      <c r="H770" s="180"/>
      <c r="I770" s="180"/>
      <c r="J770" s="180"/>
      <c r="K770" s="180"/>
    </row>
    <row r="771" spans="1:11" s="48" customFormat="1" ht="11.45" customHeight="1">
      <c r="A771" s="21"/>
      <c r="B771" s="33" t="s">
        <v>2547</v>
      </c>
      <c r="C771" s="45">
        <v>43831</v>
      </c>
      <c r="D771" s="53"/>
      <c r="E771" s="53"/>
      <c r="F771" s="21"/>
      <c r="G771" s="21"/>
      <c r="H771" s="21"/>
      <c r="I771" s="21"/>
      <c r="J771" s="21"/>
      <c r="K771" s="21"/>
    </row>
    <row r="772" spans="1:11" s="6" customFormat="1" ht="11.45" customHeight="1">
      <c r="A772" s="21"/>
      <c r="B772" s="33" t="s">
        <v>2548</v>
      </c>
      <c r="C772" s="45">
        <v>43831</v>
      </c>
      <c r="D772" s="51"/>
      <c r="E772" s="51"/>
      <c r="F772" s="33"/>
      <c r="G772" s="33"/>
      <c r="H772" s="33"/>
      <c r="I772" s="33"/>
      <c r="J772" s="33"/>
      <c r="K772" s="33"/>
    </row>
    <row r="773" spans="1:11" s="157" customFormat="1" ht="11.45" customHeight="1">
      <c r="A773" s="240" t="s">
        <v>2787</v>
      </c>
      <c r="B773" s="240"/>
      <c r="C773" s="169">
        <v>44652</v>
      </c>
      <c r="F773" s="180"/>
      <c r="G773" s="180"/>
      <c r="H773" s="180"/>
      <c r="I773" s="180"/>
      <c r="J773" s="180"/>
      <c r="K773" s="180"/>
    </row>
    <row r="774" spans="1:11" s="6" customFormat="1" ht="11.45" customHeight="1">
      <c r="A774" s="21"/>
      <c r="B774" s="33" t="s">
        <v>2691</v>
      </c>
      <c r="C774" s="45">
        <v>44652</v>
      </c>
      <c r="D774" s="51"/>
      <c r="E774" s="51"/>
      <c r="F774" s="33"/>
      <c r="G774" s="33"/>
      <c r="H774" s="33"/>
      <c r="I774" s="33"/>
      <c r="J774" s="33"/>
      <c r="K774" s="33"/>
    </row>
    <row r="775" spans="1:11" s="6" customFormat="1" ht="11.45" customHeight="1">
      <c r="A775" s="21"/>
      <c r="B775" s="33" t="s">
        <v>2692</v>
      </c>
      <c r="C775" s="45">
        <v>44652</v>
      </c>
      <c r="D775" s="51"/>
      <c r="E775" s="51"/>
      <c r="F775" s="33"/>
      <c r="G775" s="33"/>
      <c r="H775" s="33"/>
      <c r="I775" s="33"/>
      <c r="J775" s="33"/>
      <c r="K775" s="33"/>
    </row>
    <row r="776" spans="1:11" s="6" customFormat="1" ht="11.45" customHeight="1">
      <c r="A776" s="21"/>
      <c r="B776" s="33" t="s">
        <v>2693</v>
      </c>
      <c r="C776" s="45">
        <v>44652</v>
      </c>
      <c r="D776" s="51"/>
      <c r="E776" s="51"/>
      <c r="F776" s="33"/>
      <c r="G776" s="33"/>
      <c r="H776" s="33"/>
      <c r="I776" s="33"/>
      <c r="J776" s="33"/>
      <c r="K776" s="33"/>
    </row>
    <row r="777" spans="1:11" s="6" customFormat="1" ht="11.45" customHeight="1">
      <c r="A777" s="21"/>
      <c r="B777" s="33" t="s">
        <v>2694</v>
      </c>
      <c r="C777" s="45">
        <v>44652</v>
      </c>
      <c r="D777" s="51"/>
      <c r="E777" s="51"/>
      <c r="F777" s="33"/>
      <c r="G777" s="33"/>
      <c r="H777" s="33"/>
      <c r="I777" s="33"/>
      <c r="J777" s="33"/>
      <c r="K777" s="33"/>
    </row>
    <row r="778" spans="1:11" s="6" customFormat="1" ht="11.45" customHeight="1">
      <c r="A778" s="21"/>
      <c r="B778" s="33" t="s">
        <v>2695</v>
      </c>
      <c r="C778" s="45">
        <v>44652</v>
      </c>
      <c r="D778" s="51"/>
      <c r="E778" s="51"/>
      <c r="F778" s="33"/>
      <c r="G778" s="33"/>
      <c r="H778" s="33"/>
      <c r="I778" s="33"/>
      <c r="J778" s="33"/>
      <c r="K778" s="33"/>
    </row>
    <row r="779" spans="1:11" s="6" customFormat="1" ht="11.45" customHeight="1">
      <c r="A779" s="21"/>
      <c r="B779" s="33" t="s">
        <v>2696</v>
      </c>
      <c r="C779" s="45">
        <v>44652</v>
      </c>
      <c r="D779" s="51"/>
      <c r="E779" s="51"/>
      <c r="F779" s="33"/>
      <c r="G779" s="33"/>
      <c r="H779" s="33"/>
      <c r="I779" s="33"/>
      <c r="J779" s="33"/>
      <c r="K779" s="33"/>
    </row>
    <row r="780" spans="1:11" s="6" customFormat="1" ht="11.45" customHeight="1">
      <c r="A780" s="21"/>
      <c r="B780" s="33" t="s">
        <v>2697</v>
      </c>
      <c r="C780" s="45">
        <v>44652</v>
      </c>
      <c r="D780" s="51"/>
      <c r="E780" s="51"/>
      <c r="F780" s="33"/>
      <c r="G780" s="33"/>
      <c r="H780" s="33"/>
      <c r="I780" s="33"/>
      <c r="J780" s="33"/>
      <c r="K780" s="33"/>
    </row>
    <row r="781" spans="1:11" s="6" customFormat="1" ht="11.45" customHeight="1">
      <c r="A781" s="21"/>
      <c r="B781" s="33" t="s">
        <v>2698</v>
      </c>
      <c r="C781" s="45">
        <v>44652</v>
      </c>
      <c r="D781" s="51"/>
      <c r="E781" s="51"/>
      <c r="F781" s="33"/>
      <c r="G781" s="33"/>
      <c r="H781" s="33"/>
      <c r="I781" s="33"/>
      <c r="J781" s="33"/>
      <c r="K781" s="33"/>
    </row>
    <row r="782" spans="1:11" s="6" customFormat="1" ht="11.45" customHeight="1">
      <c r="A782" s="21"/>
      <c r="B782" s="33" t="s">
        <v>2699</v>
      </c>
      <c r="C782" s="45">
        <v>44652</v>
      </c>
      <c r="D782" s="51"/>
      <c r="E782" s="51"/>
      <c r="F782" s="33"/>
      <c r="G782" s="33"/>
      <c r="H782" s="33"/>
      <c r="I782" s="33"/>
      <c r="J782" s="33"/>
      <c r="K782" s="33"/>
    </row>
    <row r="783" spans="1:11" s="6" customFormat="1" ht="11.45" customHeight="1">
      <c r="A783" s="21"/>
      <c r="B783" s="33" t="s">
        <v>2700</v>
      </c>
      <c r="C783" s="45">
        <v>44652</v>
      </c>
      <c r="D783" s="51"/>
      <c r="E783" s="51"/>
      <c r="F783" s="33"/>
      <c r="G783" s="33"/>
      <c r="H783" s="33"/>
      <c r="I783" s="33"/>
      <c r="J783" s="33"/>
      <c r="K783" s="33"/>
    </row>
    <row r="784" spans="1:11" s="6" customFormat="1" ht="11.45" customHeight="1">
      <c r="A784" s="21"/>
      <c r="B784" s="33" t="s">
        <v>2701</v>
      </c>
      <c r="C784" s="45">
        <v>44652</v>
      </c>
      <c r="D784" s="51"/>
      <c r="E784" s="51"/>
      <c r="F784" s="33"/>
      <c r="G784" s="33"/>
      <c r="H784" s="33"/>
      <c r="I784" s="33"/>
      <c r="J784" s="33"/>
      <c r="K784" s="33"/>
    </row>
    <row r="785" spans="1:11" s="6" customFormat="1" ht="11.45" customHeight="1">
      <c r="A785" s="21"/>
      <c r="B785" s="33" t="s">
        <v>2702</v>
      </c>
      <c r="C785" s="45">
        <v>44652</v>
      </c>
      <c r="D785" s="51"/>
      <c r="E785" s="51"/>
      <c r="F785" s="33"/>
      <c r="G785" s="33"/>
      <c r="H785" s="33"/>
      <c r="I785" s="33"/>
      <c r="J785" s="33"/>
      <c r="K785" s="33"/>
    </row>
    <row r="786" spans="1:11" s="6" customFormat="1" ht="11.45" customHeight="1">
      <c r="A786" s="21"/>
      <c r="B786" s="33" t="s">
        <v>2703</v>
      </c>
      <c r="C786" s="45">
        <v>44652</v>
      </c>
      <c r="D786" s="51"/>
      <c r="E786" s="51"/>
      <c r="F786" s="33"/>
      <c r="G786" s="33"/>
      <c r="H786" s="33"/>
      <c r="I786" s="33"/>
      <c r="J786" s="33"/>
      <c r="K786" s="33"/>
    </row>
    <row r="787" spans="1:11" s="6" customFormat="1" ht="11.45" customHeight="1">
      <c r="A787" s="21"/>
      <c r="B787" s="33" t="s">
        <v>2704</v>
      </c>
      <c r="C787" s="45">
        <v>44652</v>
      </c>
      <c r="D787" s="51"/>
      <c r="E787" s="51"/>
      <c r="F787" s="33"/>
      <c r="G787" s="33"/>
      <c r="H787" s="33"/>
      <c r="I787" s="33"/>
      <c r="J787" s="33"/>
      <c r="K787" s="33"/>
    </row>
    <row r="788" spans="1:11" s="6" customFormat="1" ht="11.45" customHeight="1">
      <c r="A788" s="21"/>
      <c r="B788" s="33" t="s">
        <v>2705</v>
      </c>
      <c r="C788" s="45">
        <v>44652</v>
      </c>
      <c r="D788" s="51"/>
      <c r="E788" s="51"/>
      <c r="F788" s="33"/>
      <c r="G788" s="33"/>
      <c r="H788" s="33"/>
      <c r="I788" s="33"/>
      <c r="J788" s="33"/>
      <c r="K788" s="33"/>
    </row>
    <row r="789" spans="1:11" s="6" customFormat="1" ht="11.45" customHeight="1">
      <c r="A789" s="21"/>
      <c r="B789" s="33" t="s">
        <v>2706</v>
      </c>
      <c r="C789" s="45">
        <v>44652</v>
      </c>
      <c r="D789" s="51"/>
      <c r="E789" s="51"/>
      <c r="F789" s="33"/>
      <c r="G789" s="33"/>
      <c r="H789" s="33"/>
      <c r="I789" s="33"/>
      <c r="J789" s="33"/>
      <c r="K789" s="33"/>
    </row>
    <row r="790" spans="1:11" s="6" customFormat="1" ht="11.45" customHeight="1">
      <c r="A790" s="21"/>
      <c r="B790" s="33" t="s">
        <v>2707</v>
      </c>
      <c r="C790" s="45">
        <v>44652</v>
      </c>
      <c r="D790" s="51"/>
      <c r="E790" s="51"/>
      <c r="F790" s="33"/>
      <c r="G790" s="33"/>
      <c r="H790" s="33"/>
      <c r="I790" s="33"/>
      <c r="J790" s="33"/>
      <c r="K790" s="33"/>
    </row>
    <row r="791" spans="1:11" s="6" customFormat="1" ht="11.45" customHeight="1">
      <c r="A791" s="21"/>
      <c r="B791" s="33" t="s">
        <v>2708</v>
      </c>
      <c r="C791" s="45">
        <v>44652</v>
      </c>
      <c r="D791" s="51"/>
      <c r="E791" s="51"/>
      <c r="F791" s="33"/>
      <c r="G791" s="33"/>
      <c r="H791" s="33"/>
      <c r="I791" s="33"/>
      <c r="J791" s="33"/>
      <c r="K791" s="33"/>
    </row>
    <row r="792" spans="1:11" s="6" customFormat="1" ht="11.45" customHeight="1">
      <c r="A792" s="21"/>
      <c r="B792" s="33" t="s">
        <v>2709</v>
      </c>
      <c r="C792" s="45">
        <v>44652</v>
      </c>
      <c r="D792" s="51"/>
      <c r="E792" s="51"/>
      <c r="F792" s="33"/>
      <c r="G792" s="33"/>
      <c r="H792" s="33"/>
      <c r="I792" s="33"/>
      <c r="J792" s="33"/>
      <c r="K792" s="33"/>
    </row>
    <row r="793" spans="1:11" s="6" customFormat="1" ht="11.45" customHeight="1">
      <c r="A793" s="41"/>
      <c r="B793" s="49" t="s">
        <v>2710</v>
      </c>
      <c r="C793" s="50">
        <v>44652</v>
      </c>
      <c r="D793" s="51"/>
      <c r="E793" s="51"/>
      <c r="F793" s="33"/>
      <c r="G793" s="33"/>
      <c r="H793" s="33"/>
      <c r="I793" s="33"/>
      <c r="J793" s="33"/>
      <c r="K793" s="33"/>
    </row>
    <row r="794" spans="1:11" s="157" customFormat="1" ht="11.45" customHeight="1">
      <c r="A794" s="241" t="s">
        <v>1718</v>
      </c>
      <c r="B794" s="241"/>
      <c r="C794" s="168">
        <v>42826</v>
      </c>
      <c r="F794" s="180"/>
      <c r="G794" s="180"/>
      <c r="H794" s="180"/>
      <c r="I794" s="180"/>
      <c r="J794" s="180"/>
      <c r="K794" s="180"/>
    </row>
    <row r="795" spans="1:11" s="48" customFormat="1" ht="11.45" customHeight="1">
      <c r="A795" s="33"/>
      <c r="B795" s="62" t="s">
        <v>2258</v>
      </c>
      <c r="C795" s="45">
        <v>42826</v>
      </c>
      <c r="D795" s="53"/>
      <c r="E795" s="53"/>
      <c r="F795" s="21"/>
      <c r="G795" s="21"/>
      <c r="H795" s="21"/>
      <c r="I795" s="21"/>
      <c r="J795" s="21"/>
      <c r="K795" s="21"/>
    </row>
    <row r="796" spans="1:11" s="48" customFormat="1" ht="11.45" customHeight="1">
      <c r="A796" s="49"/>
      <c r="B796" s="65" t="s">
        <v>1884</v>
      </c>
      <c r="C796" s="50">
        <v>42826</v>
      </c>
      <c r="D796" s="53"/>
      <c r="E796" s="53"/>
      <c r="F796" s="21"/>
      <c r="G796" s="21"/>
      <c r="H796" s="21"/>
      <c r="I796" s="21"/>
      <c r="J796" s="21"/>
      <c r="K796" s="21"/>
    </row>
    <row r="797" spans="1:11" s="157" customFormat="1" ht="11.45" customHeight="1">
      <c r="A797" s="240" t="s">
        <v>1705</v>
      </c>
      <c r="B797" s="240"/>
      <c r="C797" s="168">
        <v>42826</v>
      </c>
      <c r="F797" s="180"/>
      <c r="G797" s="180"/>
      <c r="H797" s="180"/>
      <c r="I797" s="180"/>
      <c r="J797" s="180"/>
      <c r="K797" s="180"/>
    </row>
    <row r="798" spans="1:11" s="48" customFormat="1" ht="11.45" customHeight="1">
      <c r="A798" s="33"/>
      <c r="B798" s="62" t="s">
        <v>2671</v>
      </c>
      <c r="C798" s="45">
        <v>42826</v>
      </c>
      <c r="D798" s="53"/>
      <c r="E798" s="53"/>
      <c r="F798" s="21"/>
      <c r="G798" s="21"/>
      <c r="H798" s="21"/>
      <c r="I798" s="21"/>
      <c r="J798" s="21"/>
      <c r="K798" s="21"/>
    </row>
    <row r="799" spans="1:11" s="48" customFormat="1" ht="11.45" customHeight="1">
      <c r="A799" s="33"/>
      <c r="B799" s="62" t="s">
        <v>2672</v>
      </c>
      <c r="C799" s="45">
        <v>42826</v>
      </c>
      <c r="D799" s="53"/>
      <c r="E799" s="53"/>
      <c r="F799" s="21"/>
      <c r="G799" s="21"/>
      <c r="H799" s="21"/>
      <c r="I799" s="21"/>
      <c r="J799" s="21"/>
      <c r="K799" s="21"/>
    </row>
    <row r="800" spans="1:11" s="48" customFormat="1" ht="11.45" customHeight="1">
      <c r="A800" s="33"/>
      <c r="B800" s="62" t="s">
        <v>1997</v>
      </c>
      <c r="C800" s="45">
        <v>42826</v>
      </c>
      <c r="D800" s="53"/>
      <c r="E800" s="53"/>
      <c r="F800" s="21"/>
      <c r="G800" s="21"/>
      <c r="H800" s="21"/>
      <c r="I800" s="21"/>
      <c r="J800" s="21"/>
      <c r="K800" s="21"/>
    </row>
    <row r="801" spans="1:11" s="48" customFormat="1" ht="11.45" customHeight="1">
      <c r="A801" s="49"/>
      <c r="B801" s="65" t="s">
        <v>1998</v>
      </c>
      <c r="C801" s="50">
        <v>42826</v>
      </c>
      <c r="D801" s="53"/>
      <c r="E801" s="53"/>
      <c r="F801" s="21"/>
      <c r="G801" s="21"/>
      <c r="H801" s="21"/>
      <c r="I801" s="21"/>
      <c r="J801" s="21"/>
      <c r="K801" s="21"/>
    </row>
    <row r="802" spans="1:11" s="157" customFormat="1" ht="11.45" customHeight="1">
      <c r="A802" s="240" t="s">
        <v>2335</v>
      </c>
      <c r="B802" s="240"/>
      <c r="C802" s="168">
        <v>43739</v>
      </c>
      <c r="F802" s="180"/>
      <c r="G802" s="180"/>
      <c r="H802" s="180"/>
      <c r="I802" s="180"/>
      <c r="J802" s="180"/>
      <c r="K802" s="180"/>
    </row>
    <row r="803" spans="1:11" s="48" customFormat="1" ht="11.45" customHeight="1">
      <c r="A803" s="49"/>
      <c r="B803" s="65" t="s">
        <v>2549</v>
      </c>
      <c r="C803" s="50">
        <v>43739</v>
      </c>
      <c r="D803" s="53"/>
      <c r="E803" s="53"/>
      <c r="F803" s="21"/>
      <c r="G803" s="21"/>
      <c r="H803" s="21"/>
      <c r="I803" s="21"/>
      <c r="J803" s="21"/>
      <c r="K803" s="21"/>
    </row>
    <row r="804" spans="1:11" s="157" customFormat="1" ht="11.45" customHeight="1">
      <c r="A804" s="240" t="s">
        <v>2416</v>
      </c>
      <c r="B804" s="240"/>
      <c r="C804" s="168">
        <v>44013</v>
      </c>
      <c r="F804" s="180"/>
      <c r="G804" s="180"/>
      <c r="H804" s="180"/>
      <c r="I804" s="180"/>
      <c r="J804" s="180"/>
      <c r="K804" s="180"/>
    </row>
    <row r="805" spans="1:11" s="48" customFormat="1" ht="11.45" customHeight="1">
      <c r="A805" s="49"/>
      <c r="B805" s="65" t="s">
        <v>2550</v>
      </c>
      <c r="C805" s="50">
        <v>44013</v>
      </c>
      <c r="D805" s="53"/>
      <c r="E805" s="53"/>
      <c r="F805" s="21"/>
      <c r="G805" s="21"/>
      <c r="H805" s="21"/>
      <c r="I805" s="21"/>
      <c r="J805" s="21"/>
      <c r="K805" s="21"/>
    </row>
    <row r="806" spans="1:11" s="157" customFormat="1" ht="11.45" customHeight="1">
      <c r="A806" s="240" t="s">
        <v>2322</v>
      </c>
      <c r="B806" s="240"/>
      <c r="C806" s="168">
        <v>43647</v>
      </c>
      <c r="F806" s="180"/>
      <c r="G806" s="180"/>
      <c r="H806" s="180"/>
      <c r="I806" s="180"/>
      <c r="J806" s="180"/>
      <c r="K806" s="180"/>
    </row>
    <row r="807" spans="1:11" s="48" customFormat="1" ht="11.45" customHeight="1">
      <c r="A807" s="33"/>
      <c r="B807" s="62" t="s">
        <v>2551</v>
      </c>
      <c r="C807" s="45">
        <v>43647</v>
      </c>
      <c r="D807" s="53"/>
      <c r="E807" s="53"/>
      <c r="F807" s="21"/>
      <c r="G807" s="21"/>
      <c r="H807" s="21"/>
      <c r="I807" s="21"/>
      <c r="J807" s="21"/>
      <c r="K807" s="21"/>
    </row>
    <row r="808" spans="1:11" s="48" customFormat="1" ht="11.45" customHeight="1">
      <c r="A808" s="33"/>
      <c r="B808" s="62" t="s">
        <v>2673</v>
      </c>
      <c r="C808" s="45">
        <v>43647</v>
      </c>
      <c r="D808" s="53"/>
      <c r="E808" s="53"/>
      <c r="F808" s="21"/>
      <c r="G808" s="21"/>
      <c r="H808" s="21"/>
      <c r="I808" s="21"/>
      <c r="J808" s="21"/>
      <c r="K808" s="21"/>
    </row>
    <row r="809" spans="1:11" s="48" customFormat="1" ht="11.45" customHeight="1">
      <c r="A809" s="33"/>
      <c r="B809" s="62" t="s">
        <v>2552</v>
      </c>
      <c r="C809" s="45">
        <v>43647</v>
      </c>
      <c r="D809" s="53"/>
      <c r="E809" s="53"/>
      <c r="F809" s="21"/>
      <c r="G809" s="21"/>
      <c r="H809" s="21"/>
      <c r="I809" s="21"/>
      <c r="J809" s="21"/>
      <c r="K809" s="21"/>
    </row>
    <row r="810" spans="1:11" s="157" customFormat="1" ht="11.45" customHeight="1">
      <c r="A810" s="244" t="s">
        <v>1762</v>
      </c>
      <c r="B810" s="244"/>
      <c r="C810" s="169">
        <v>42826</v>
      </c>
      <c r="F810" s="180"/>
      <c r="G810" s="180"/>
      <c r="H810" s="180"/>
      <c r="I810" s="180"/>
      <c r="J810" s="180"/>
      <c r="K810" s="180"/>
    </row>
    <row r="811" spans="1:11" s="48" customFormat="1" ht="11.45" customHeight="1">
      <c r="A811" s="21"/>
      <c r="B811" s="33" t="s">
        <v>1999</v>
      </c>
      <c r="C811" s="45">
        <v>42826</v>
      </c>
      <c r="D811" s="53"/>
      <c r="E811" s="53"/>
      <c r="F811" s="21"/>
      <c r="G811" s="21"/>
      <c r="H811" s="21"/>
      <c r="I811" s="21"/>
      <c r="J811" s="21"/>
      <c r="K811" s="21"/>
    </row>
    <row r="812" spans="1:11" s="48" customFormat="1" ht="11.45" customHeight="1">
      <c r="A812" s="21"/>
      <c r="B812" s="33" t="s">
        <v>2145</v>
      </c>
      <c r="C812" s="45">
        <v>42826</v>
      </c>
      <c r="D812" s="53"/>
      <c r="E812" s="53"/>
      <c r="F812" s="21"/>
      <c r="G812" s="21"/>
      <c r="H812" s="21"/>
      <c r="I812" s="21"/>
      <c r="J812" s="21"/>
      <c r="K812" s="21"/>
    </row>
    <row r="813" spans="1:11" s="157" customFormat="1" ht="11.45" customHeight="1">
      <c r="A813" s="243" t="s">
        <v>1371</v>
      </c>
      <c r="B813" s="243"/>
      <c r="C813" s="169">
        <v>42826</v>
      </c>
      <c r="F813" s="180"/>
      <c r="G813" s="180"/>
      <c r="H813" s="180"/>
      <c r="I813" s="180"/>
      <c r="J813" s="180"/>
      <c r="K813" s="180"/>
    </row>
    <row r="814" spans="1:11" s="48" customFormat="1" ht="11.45" customHeight="1">
      <c r="A814" s="21"/>
      <c r="B814" s="33" t="s">
        <v>2168</v>
      </c>
      <c r="C814" s="45">
        <v>42826</v>
      </c>
      <c r="D814" s="53"/>
      <c r="E814" s="53"/>
      <c r="F814" s="21"/>
      <c r="G814" s="21"/>
      <c r="H814" s="21"/>
      <c r="I814" s="21"/>
      <c r="J814" s="21"/>
      <c r="K814" s="21"/>
    </row>
    <row r="815" spans="1:11" s="6" customFormat="1" ht="11.45" customHeight="1">
      <c r="A815" s="41"/>
      <c r="B815" s="49" t="s">
        <v>2194</v>
      </c>
      <c r="C815" s="50">
        <v>42826</v>
      </c>
      <c r="D815" s="51"/>
      <c r="E815" s="51"/>
      <c r="F815" s="33"/>
      <c r="G815" s="33"/>
      <c r="H815" s="33"/>
      <c r="I815" s="33"/>
      <c r="J815" s="33"/>
      <c r="K815" s="33"/>
    </row>
    <row r="816" spans="1:11" s="157" customFormat="1" ht="11.45" customHeight="1">
      <c r="A816" s="244" t="s">
        <v>1667</v>
      </c>
      <c r="B816" s="244"/>
      <c r="C816" s="169">
        <v>42826</v>
      </c>
      <c r="F816" s="180"/>
      <c r="G816" s="180"/>
      <c r="H816" s="180"/>
      <c r="I816" s="180"/>
      <c r="J816" s="180"/>
      <c r="K816" s="180"/>
    </row>
    <row r="817" spans="1:11" s="48" customFormat="1" ht="11.45" customHeight="1">
      <c r="A817" s="41"/>
      <c r="B817" s="49" t="s">
        <v>2435</v>
      </c>
      <c r="C817" s="50">
        <v>42826</v>
      </c>
      <c r="D817" s="53"/>
      <c r="E817" s="53"/>
      <c r="F817" s="21"/>
      <c r="G817" s="21"/>
      <c r="H817" s="21"/>
      <c r="I817" s="21"/>
      <c r="J817" s="21"/>
      <c r="K817" s="21"/>
    </row>
    <row r="818" spans="1:11" s="157" customFormat="1" ht="11.45" customHeight="1">
      <c r="A818" s="244" t="s">
        <v>2436</v>
      </c>
      <c r="B818" s="244"/>
      <c r="C818" s="169">
        <v>42826</v>
      </c>
      <c r="F818" s="180"/>
      <c r="G818" s="180"/>
      <c r="H818" s="180"/>
      <c r="I818" s="180"/>
      <c r="J818" s="180"/>
      <c r="K818" s="180"/>
    </row>
    <row r="819" spans="1:11" s="48" customFormat="1" ht="11.45" customHeight="1">
      <c r="A819" s="34"/>
      <c r="B819" s="64" t="s">
        <v>2195</v>
      </c>
      <c r="C819" s="45">
        <v>42826</v>
      </c>
      <c r="D819" s="53"/>
      <c r="E819" s="53"/>
      <c r="F819" s="21"/>
      <c r="G819" s="21"/>
      <c r="H819" s="21"/>
      <c r="I819" s="21"/>
      <c r="J819" s="21"/>
      <c r="K819" s="21"/>
    </row>
    <row r="820" spans="1:11" s="6" customFormat="1" ht="11.45" customHeight="1">
      <c r="A820" s="34"/>
      <c r="B820" s="64" t="s">
        <v>2196</v>
      </c>
      <c r="C820" s="45">
        <v>42826</v>
      </c>
      <c r="D820" s="51"/>
      <c r="E820" s="51"/>
      <c r="F820" s="33"/>
      <c r="G820" s="33"/>
      <c r="H820" s="33"/>
      <c r="I820" s="33"/>
      <c r="J820" s="33"/>
      <c r="K820" s="33"/>
    </row>
    <row r="821" spans="1:11" s="48" customFormat="1" ht="11.45" customHeight="1">
      <c r="A821" s="34"/>
      <c r="B821" s="64" t="s">
        <v>2199</v>
      </c>
      <c r="C821" s="45">
        <v>42826</v>
      </c>
      <c r="D821" s="53"/>
      <c r="E821" s="53"/>
      <c r="F821" s="21"/>
      <c r="G821" s="21"/>
      <c r="H821" s="21"/>
      <c r="I821" s="21"/>
      <c r="J821" s="21"/>
      <c r="K821" s="21"/>
    </row>
    <row r="822" spans="1:11" s="6" customFormat="1" ht="11.45" customHeight="1">
      <c r="A822" s="34"/>
      <c r="B822" s="64" t="s">
        <v>2197</v>
      </c>
      <c r="C822" s="45">
        <v>42826</v>
      </c>
      <c r="D822" s="51"/>
      <c r="E822" s="51"/>
      <c r="F822" s="33"/>
      <c r="G822" s="33"/>
      <c r="H822" s="33"/>
      <c r="I822" s="33"/>
      <c r="J822" s="33"/>
      <c r="K822" s="33"/>
    </row>
    <row r="823" spans="1:11" s="48" customFormat="1" ht="11.45" customHeight="1">
      <c r="A823" s="34"/>
      <c r="B823" s="64" t="s">
        <v>2198</v>
      </c>
      <c r="C823" s="45">
        <v>42826</v>
      </c>
      <c r="D823" s="53"/>
      <c r="E823" s="53"/>
      <c r="F823" s="21"/>
      <c r="G823" s="21"/>
      <c r="H823" s="21"/>
      <c r="I823" s="21"/>
      <c r="J823" s="21"/>
      <c r="K823" s="21"/>
    </row>
    <row r="824" spans="1:11" s="6" customFormat="1" ht="11.45" customHeight="1">
      <c r="A824" s="34"/>
      <c r="B824" s="64" t="s">
        <v>2200</v>
      </c>
      <c r="C824" s="45">
        <v>42826</v>
      </c>
      <c r="D824" s="51"/>
      <c r="E824" s="51"/>
      <c r="F824" s="33"/>
      <c r="G824" s="33"/>
      <c r="H824" s="33"/>
      <c r="I824" s="33"/>
      <c r="J824" s="33"/>
      <c r="K824" s="33"/>
    </row>
    <row r="825" spans="1:11" s="6" customFormat="1" ht="11.45" customHeight="1">
      <c r="A825" s="34"/>
      <c r="B825" s="64" t="s">
        <v>2437</v>
      </c>
      <c r="C825" s="45">
        <v>42826</v>
      </c>
      <c r="D825" s="51"/>
      <c r="E825" s="51"/>
      <c r="F825" s="33"/>
      <c r="G825" s="33"/>
      <c r="H825" s="33"/>
      <c r="I825" s="33"/>
      <c r="J825" s="33"/>
      <c r="K825" s="33"/>
    </row>
    <row r="826" spans="1:11" s="48" customFormat="1" ht="11.45" customHeight="1">
      <c r="A826" s="34"/>
      <c r="B826" s="64" t="s">
        <v>2201</v>
      </c>
      <c r="C826" s="45">
        <v>42826</v>
      </c>
      <c r="D826" s="53"/>
      <c r="E826" s="53"/>
      <c r="F826" s="21"/>
      <c r="G826" s="21"/>
      <c r="H826" s="21"/>
      <c r="I826" s="21"/>
      <c r="J826" s="21"/>
      <c r="K826" s="21"/>
    </row>
    <row r="827" spans="1:11" s="6" customFormat="1" ht="11.45" customHeight="1">
      <c r="A827" s="34"/>
      <c r="B827" s="64" t="s">
        <v>2003</v>
      </c>
      <c r="C827" s="45">
        <v>42826</v>
      </c>
      <c r="D827" s="51"/>
      <c r="E827" s="51"/>
      <c r="F827" s="33"/>
      <c r="G827" s="33"/>
      <c r="H827" s="33"/>
      <c r="I827" s="33"/>
      <c r="J827" s="33"/>
      <c r="K827" s="33"/>
    </row>
    <row r="828" spans="1:11" s="48" customFormat="1" ht="11.45" customHeight="1">
      <c r="A828" s="21"/>
      <c r="B828" s="33" t="s">
        <v>2004</v>
      </c>
      <c r="C828" s="45">
        <v>42826</v>
      </c>
      <c r="D828" s="53"/>
      <c r="E828" s="53"/>
      <c r="F828" s="21"/>
      <c r="G828" s="21"/>
      <c r="H828" s="21"/>
      <c r="I828" s="21"/>
      <c r="J828" s="21"/>
      <c r="K828" s="21"/>
    </row>
    <row r="829" spans="1:11" s="6" customFormat="1" ht="11.45" customHeight="1">
      <c r="A829" s="34"/>
      <c r="B829" s="64" t="s">
        <v>2001</v>
      </c>
      <c r="C829" s="45">
        <v>42826</v>
      </c>
      <c r="D829" s="51"/>
      <c r="E829" s="51"/>
      <c r="F829" s="33"/>
      <c r="G829" s="33"/>
      <c r="H829" s="33"/>
      <c r="I829" s="33"/>
      <c r="J829" s="33"/>
      <c r="K829" s="33"/>
    </row>
    <row r="830" spans="1:11" s="6" customFormat="1" ht="11.45" customHeight="1">
      <c r="A830" s="34"/>
      <c r="B830" s="64" t="s">
        <v>2000</v>
      </c>
      <c r="C830" s="45">
        <v>42826</v>
      </c>
      <c r="D830" s="51"/>
      <c r="E830" s="51"/>
      <c r="F830" s="33"/>
      <c r="G830" s="33"/>
      <c r="H830" s="33"/>
      <c r="I830" s="33"/>
      <c r="J830" s="33"/>
      <c r="K830" s="33"/>
    </row>
    <row r="831" spans="1:11" s="48" customFormat="1" ht="11.45" customHeight="1">
      <c r="A831" s="71"/>
      <c r="B831" s="72" t="s">
        <v>2002</v>
      </c>
      <c r="C831" s="50">
        <v>42826</v>
      </c>
      <c r="D831" s="53"/>
      <c r="E831" s="53"/>
      <c r="F831" s="21"/>
      <c r="G831" s="21"/>
      <c r="H831" s="21"/>
      <c r="I831" s="21"/>
      <c r="J831" s="21"/>
      <c r="K831" s="21"/>
    </row>
    <row r="832" spans="1:11" s="157" customFormat="1" ht="11.45" customHeight="1">
      <c r="A832" s="250" t="s">
        <v>2434</v>
      </c>
      <c r="B832" s="250"/>
      <c r="C832" s="168">
        <v>44013</v>
      </c>
      <c r="F832" s="180"/>
      <c r="G832" s="180"/>
      <c r="H832" s="180"/>
      <c r="I832" s="180"/>
      <c r="J832" s="180"/>
      <c r="K832" s="180"/>
    </row>
    <row r="833" spans="1:11" s="6" customFormat="1" ht="11.45" customHeight="1">
      <c r="A833" s="34"/>
      <c r="B833" s="64" t="s">
        <v>2260</v>
      </c>
      <c r="C833" s="45">
        <v>44013</v>
      </c>
      <c r="D833" s="51"/>
      <c r="E833" s="51"/>
      <c r="F833" s="33"/>
      <c r="G833" s="33"/>
      <c r="H833" s="33"/>
      <c r="I833" s="33"/>
      <c r="J833" s="33"/>
      <c r="K833" s="33"/>
    </row>
    <row r="834" spans="1:11" s="6" customFormat="1" ht="11.45" customHeight="1">
      <c r="A834" s="34"/>
      <c r="B834" s="64" t="s">
        <v>2259</v>
      </c>
      <c r="C834" s="45">
        <v>44013</v>
      </c>
      <c r="D834" s="51"/>
      <c r="E834" s="51"/>
      <c r="F834" s="33"/>
      <c r="G834" s="33"/>
      <c r="H834" s="33"/>
      <c r="I834" s="33"/>
      <c r="J834" s="33"/>
      <c r="K834" s="33"/>
    </row>
    <row r="835" spans="1:11" s="6" customFormat="1" ht="11.45" customHeight="1">
      <c r="A835" s="34"/>
      <c r="B835" s="64" t="s">
        <v>2261</v>
      </c>
      <c r="C835" s="45">
        <v>44013</v>
      </c>
      <c r="D835" s="51"/>
      <c r="E835" s="51"/>
      <c r="F835" s="33"/>
      <c r="G835" s="33"/>
      <c r="H835" s="33"/>
      <c r="I835" s="33"/>
      <c r="J835" s="33"/>
      <c r="K835" s="33"/>
    </row>
    <row r="836" spans="1:11" s="6" customFormat="1" ht="11.45" customHeight="1">
      <c r="A836" s="41"/>
      <c r="B836" s="49" t="s">
        <v>2005</v>
      </c>
      <c r="C836" s="50">
        <v>44013</v>
      </c>
      <c r="D836" s="51"/>
      <c r="E836" s="51"/>
      <c r="F836" s="33"/>
      <c r="G836" s="33"/>
      <c r="H836" s="33"/>
      <c r="I836" s="33"/>
      <c r="J836" s="33"/>
      <c r="K836" s="33"/>
    </row>
    <row r="837" spans="1:11" s="157" customFormat="1" ht="11.45" customHeight="1">
      <c r="A837" s="240" t="s">
        <v>2078</v>
      </c>
      <c r="B837" s="240"/>
      <c r="C837" s="168">
        <v>43466</v>
      </c>
      <c r="F837" s="180"/>
      <c r="G837" s="180"/>
      <c r="H837" s="180"/>
      <c r="I837" s="180"/>
      <c r="J837" s="180"/>
      <c r="K837" s="180"/>
    </row>
    <row r="838" spans="1:11" s="6" customFormat="1" ht="11.45" customHeight="1">
      <c r="A838" s="21"/>
      <c r="B838" s="33" t="s">
        <v>2207</v>
      </c>
      <c r="C838" s="45">
        <v>43466</v>
      </c>
      <c r="D838" s="51"/>
      <c r="E838" s="51"/>
      <c r="F838" s="33"/>
      <c r="G838" s="33"/>
      <c r="H838" s="33"/>
      <c r="I838" s="33"/>
      <c r="J838" s="33"/>
      <c r="K838" s="33"/>
    </row>
    <row r="839" spans="1:11" s="157" customFormat="1" ht="11.45" customHeight="1">
      <c r="A839" s="244" t="s">
        <v>1606</v>
      </c>
      <c r="B839" s="244"/>
      <c r="C839" s="169">
        <v>42826</v>
      </c>
      <c r="F839" s="180"/>
      <c r="G839" s="180"/>
      <c r="H839" s="180"/>
      <c r="I839" s="180"/>
      <c r="J839" s="180"/>
      <c r="K839" s="180"/>
    </row>
    <row r="840" spans="1:11" s="6" customFormat="1" ht="11.45" customHeight="1">
      <c r="A840" s="41"/>
      <c r="B840" s="49" t="s">
        <v>2006</v>
      </c>
      <c r="C840" s="50">
        <v>42826</v>
      </c>
      <c r="D840" s="51"/>
      <c r="E840" s="51"/>
      <c r="F840" s="33"/>
      <c r="G840" s="33"/>
      <c r="H840" s="33"/>
      <c r="I840" s="33"/>
      <c r="J840" s="33"/>
      <c r="K840" s="33"/>
    </row>
    <row r="841" spans="1:11" s="157" customFormat="1" ht="11.45" customHeight="1">
      <c r="A841" s="243" t="s">
        <v>1760</v>
      </c>
      <c r="B841" s="243"/>
      <c r="C841" s="169">
        <v>42826</v>
      </c>
      <c r="F841" s="180"/>
      <c r="G841" s="180"/>
      <c r="H841" s="180"/>
      <c r="I841" s="180"/>
      <c r="J841" s="180"/>
      <c r="K841" s="180"/>
    </row>
    <row r="842" spans="1:11" s="6" customFormat="1" ht="11.45" customHeight="1">
      <c r="A842" s="21"/>
      <c r="B842" s="33" t="s">
        <v>2007</v>
      </c>
      <c r="C842" s="45">
        <v>42826</v>
      </c>
      <c r="D842" s="51"/>
      <c r="E842" s="51"/>
      <c r="F842" s="33"/>
      <c r="G842" s="33"/>
      <c r="H842" s="33"/>
      <c r="I842" s="33"/>
      <c r="J842" s="33"/>
      <c r="K842" s="33"/>
    </row>
    <row r="843" spans="1:11" s="6" customFormat="1" ht="11.45" customHeight="1">
      <c r="A843" s="21"/>
      <c r="B843" s="33" t="s">
        <v>2008</v>
      </c>
      <c r="C843" s="45">
        <v>42826</v>
      </c>
      <c r="D843" s="51"/>
      <c r="E843" s="51"/>
      <c r="F843" s="33"/>
      <c r="G843" s="33"/>
      <c r="H843" s="33"/>
      <c r="I843" s="33"/>
      <c r="J843" s="33"/>
      <c r="K843" s="33"/>
    </row>
    <row r="844" spans="1:11" s="157" customFormat="1" ht="11.45" customHeight="1">
      <c r="A844" s="244" t="s">
        <v>1878</v>
      </c>
      <c r="B844" s="244"/>
      <c r="C844" s="169">
        <v>43191</v>
      </c>
      <c r="F844" s="180"/>
      <c r="G844" s="180"/>
      <c r="H844" s="180"/>
      <c r="I844" s="180"/>
      <c r="J844" s="180"/>
      <c r="K844" s="180"/>
    </row>
    <row r="845" spans="1:11" s="6" customFormat="1" ht="11.45" customHeight="1">
      <c r="B845" s="74" t="s">
        <v>2146</v>
      </c>
      <c r="C845" s="45">
        <v>43191</v>
      </c>
      <c r="D845" s="51"/>
      <c r="E845" s="51"/>
      <c r="F845" s="33"/>
      <c r="G845" s="33"/>
      <c r="H845" s="33"/>
      <c r="I845" s="33"/>
      <c r="J845" s="33"/>
      <c r="K845" s="33"/>
    </row>
    <row r="846" spans="1:11" s="6" customFormat="1" ht="11.45" customHeight="1">
      <c r="B846" s="74" t="s">
        <v>2147</v>
      </c>
      <c r="C846" s="45">
        <v>43191</v>
      </c>
      <c r="D846" s="51"/>
      <c r="E846" s="51"/>
      <c r="F846" s="33"/>
      <c r="G846" s="33"/>
      <c r="H846" s="33"/>
      <c r="I846" s="33"/>
      <c r="J846" s="33"/>
      <c r="K846" s="33"/>
    </row>
    <row r="847" spans="1:11" s="6" customFormat="1" ht="11.45" customHeight="1">
      <c r="A847" s="76"/>
      <c r="B847" s="77" t="s">
        <v>2148</v>
      </c>
      <c r="C847" s="50">
        <v>43191</v>
      </c>
      <c r="D847" s="51"/>
      <c r="E847" s="51"/>
      <c r="F847" s="33"/>
      <c r="G847" s="33"/>
      <c r="H847" s="33"/>
      <c r="I847" s="33"/>
      <c r="J847" s="33"/>
      <c r="K847" s="33"/>
    </row>
    <row r="848" spans="1:11" s="157" customFormat="1" ht="11.45" customHeight="1">
      <c r="A848" s="157" t="s">
        <v>2053</v>
      </c>
      <c r="B848" s="182"/>
      <c r="C848" s="168">
        <v>43282</v>
      </c>
      <c r="F848" s="180"/>
      <c r="G848" s="180"/>
      <c r="H848" s="180"/>
      <c r="I848" s="180"/>
      <c r="J848" s="180"/>
      <c r="K848" s="180"/>
    </row>
    <row r="849" spans="1:11" s="48" customFormat="1" ht="11.45" customHeight="1">
      <c r="A849" s="6"/>
      <c r="B849" s="75" t="s">
        <v>2058</v>
      </c>
      <c r="C849" s="45">
        <v>43282</v>
      </c>
      <c r="D849" s="53"/>
      <c r="E849" s="53"/>
      <c r="F849" s="21"/>
      <c r="G849" s="21"/>
      <c r="H849" s="21"/>
      <c r="I849" s="21"/>
      <c r="J849" s="21"/>
      <c r="K849" s="21"/>
    </row>
    <row r="850" spans="1:11" s="48" customFormat="1" ht="11.45" customHeight="1">
      <c r="A850" s="6"/>
      <c r="B850" s="75" t="s">
        <v>2059</v>
      </c>
      <c r="C850" s="45">
        <v>43282</v>
      </c>
      <c r="D850" s="53"/>
      <c r="E850" s="53"/>
      <c r="F850" s="21"/>
      <c r="G850" s="21"/>
      <c r="H850" s="21"/>
      <c r="I850" s="21"/>
      <c r="J850" s="21"/>
      <c r="K850" s="21"/>
    </row>
    <row r="851" spans="1:11" s="48" customFormat="1" ht="11.45" customHeight="1">
      <c r="A851" s="6"/>
      <c r="B851" s="75" t="s">
        <v>2060</v>
      </c>
      <c r="C851" s="45">
        <v>43282</v>
      </c>
      <c r="D851" s="53"/>
      <c r="E851" s="53"/>
      <c r="F851" s="21"/>
      <c r="G851" s="21"/>
      <c r="H851" s="21"/>
      <c r="I851" s="21"/>
      <c r="J851" s="21"/>
      <c r="K851" s="21"/>
    </row>
    <row r="852" spans="1:11" s="157" customFormat="1" ht="11.45" customHeight="1">
      <c r="A852" s="244" t="s">
        <v>1610</v>
      </c>
      <c r="B852" s="244"/>
      <c r="C852" s="169">
        <v>42826</v>
      </c>
      <c r="F852" s="180"/>
      <c r="G852" s="180"/>
      <c r="H852" s="180"/>
      <c r="I852" s="180"/>
      <c r="J852" s="180"/>
      <c r="K852" s="180"/>
    </row>
    <row r="853" spans="1:11" s="6" customFormat="1" ht="11.45" customHeight="1">
      <c r="A853" s="41"/>
      <c r="B853" s="49" t="s">
        <v>2009</v>
      </c>
      <c r="C853" s="50">
        <v>42826</v>
      </c>
      <c r="D853" s="51"/>
      <c r="E853" s="51"/>
      <c r="F853" s="33"/>
      <c r="G853" s="33"/>
      <c r="H853" s="33"/>
      <c r="I853" s="33"/>
      <c r="J853" s="33"/>
      <c r="K853" s="33"/>
    </row>
    <row r="854" spans="1:11" s="157" customFormat="1" ht="11.45" customHeight="1">
      <c r="A854" s="244" t="s">
        <v>2766</v>
      </c>
      <c r="B854" s="244"/>
      <c r="C854" s="168">
        <v>44562</v>
      </c>
      <c r="F854" s="180"/>
      <c r="G854" s="180"/>
      <c r="H854" s="180"/>
      <c r="I854" s="180"/>
      <c r="J854" s="180"/>
      <c r="K854" s="180"/>
    </row>
    <row r="855" spans="1:11" s="6" customFormat="1" ht="11.45" customHeight="1">
      <c r="A855" s="118"/>
      <c r="B855" s="33" t="s">
        <v>2770</v>
      </c>
      <c r="C855" s="45">
        <v>44562</v>
      </c>
      <c r="D855" s="51"/>
      <c r="E855" s="51"/>
      <c r="F855" s="33"/>
      <c r="G855" s="33"/>
      <c r="H855" s="33"/>
      <c r="I855" s="33"/>
      <c r="J855" s="33"/>
      <c r="K855" s="33"/>
    </row>
    <row r="856" spans="1:11" s="6" customFormat="1" ht="11.45" customHeight="1">
      <c r="A856" s="118"/>
      <c r="B856" s="49" t="s">
        <v>2771</v>
      </c>
      <c r="C856" s="50">
        <v>44562</v>
      </c>
      <c r="D856" s="51"/>
      <c r="E856" s="51"/>
      <c r="F856" s="33"/>
      <c r="G856" s="33"/>
      <c r="H856" s="33"/>
      <c r="I856" s="33"/>
      <c r="J856" s="33"/>
      <c r="K856" s="33"/>
    </row>
    <row r="857" spans="1:11" s="157" customFormat="1" ht="11.45" customHeight="1">
      <c r="A857" s="240" t="s">
        <v>2318</v>
      </c>
      <c r="B857" s="241"/>
      <c r="C857" s="168">
        <v>43647</v>
      </c>
      <c r="F857" s="185"/>
      <c r="G857" s="185"/>
      <c r="H857" s="185"/>
      <c r="I857" s="185"/>
      <c r="J857" s="185"/>
      <c r="K857" s="185"/>
    </row>
    <row r="858" spans="1:11" s="6" customFormat="1" ht="11.45" customHeight="1">
      <c r="A858" s="21"/>
      <c r="B858" s="33" t="s">
        <v>2553</v>
      </c>
      <c r="C858" s="45">
        <v>43647</v>
      </c>
      <c r="D858" s="51"/>
      <c r="E858" s="51"/>
      <c r="F858" s="33"/>
      <c r="G858" s="33"/>
      <c r="H858" s="33"/>
      <c r="I858" s="33"/>
      <c r="J858" s="33"/>
      <c r="K858" s="33"/>
    </row>
    <row r="859" spans="1:11" s="157" customFormat="1" ht="11.45" customHeight="1">
      <c r="A859" s="243" t="s">
        <v>1372</v>
      </c>
      <c r="B859" s="243"/>
      <c r="C859" s="169">
        <v>43009</v>
      </c>
      <c r="F859" s="185"/>
      <c r="G859" s="185"/>
      <c r="H859" s="185"/>
      <c r="I859" s="185"/>
      <c r="J859" s="185"/>
      <c r="K859" s="185"/>
    </row>
    <row r="860" spans="1:11" s="6" customFormat="1" ht="11.45" customHeight="1">
      <c r="A860" s="21"/>
      <c r="B860" s="33" t="s">
        <v>2423</v>
      </c>
      <c r="C860" s="45">
        <v>44013</v>
      </c>
      <c r="D860" s="51"/>
      <c r="E860" s="51"/>
      <c r="F860" s="33"/>
      <c r="G860" s="33"/>
      <c r="H860" s="33"/>
      <c r="I860" s="33"/>
      <c r="J860" s="33"/>
      <c r="K860" s="33"/>
    </row>
    <row r="861" spans="1:11" s="48" customFormat="1" ht="11.45" customHeight="1">
      <c r="A861" s="21"/>
      <c r="B861" s="33" t="s">
        <v>2010</v>
      </c>
      <c r="C861" s="45">
        <v>43009</v>
      </c>
      <c r="D861" s="53"/>
      <c r="E861" s="53"/>
      <c r="F861" s="21"/>
      <c r="G861" s="21"/>
      <c r="H861" s="21"/>
      <c r="I861" s="21"/>
      <c r="J861" s="21"/>
      <c r="K861" s="21"/>
    </row>
    <row r="862" spans="1:11" s="157" customFormat="1" ht="11.45" customHeight="1">
      <c r="A862" s="244" t="s">
        <v>1380</v>
      </c>
      <c r="B862" s="244"/>
      <c r="C862" s="169">
        <v>42826</v>
      </c>
      <c r="F862" s="185"/>
      <c r="G862" s="185"/>
      <c r="H862" s="185"/>
      <c r="I862" s="185"/>
      <c r="J862" s="185"/>
      <c r="K862" s="185"/>
    </row>
    <row r="863" spans="1:11" s="6" customFormat="1" ht="11.45" customHeight="1">
      <c r="A863" s="21"/>
      <c r="B863" s="33" t="s">
        <v>2400</v>
      </c>
      <c r="C863" s="45">
        <v>42826</v>
      </c>
      <c r="D863" s="51"/>
      <c r="E863" s="51"/>
      <c r="F863" s="33"/>
      <c r="G863" s="33"/>
      <c r="H863" s="33"/>
      <c r="I863" s="33"/>
      <c r="J863" s="33"/>
      <c r="K863" s="33"/>
    </row>
    <row r="864" spans="1:11" s="6" customFormat="1" ht="11.45" customHeight="1">
      <c r="A864" s="33"/>
      <c r="B864" s="62" t="s">
        <v>2014</v>
      </c>
      <c r="C864" s="45">
        <v>42826</v>
      </c>
      <c r="D864" s="51"/>
      <c r="E864" s="51"/>
      <c r="F864" s="33"/>
      <c r="G864" s="33"/>
      <c r="H864" s="33"/>
      <c r="I864" s="33"/>
      <c r="J864" s="33"/>
      <c r="K864" s="33"/>
    </row>
    <row r="865" spans="1:11" s="48" customFormat="1" ht="11.45" customHeight="1">
      <c r="A865" s="33"/>
      <c r="B865" s="62" t="s">
        <v>2015</v>
      </c>
      <c r="C865" s="45">
        <v>42826</v>
      </c>
      <c r="D865" s="53"/>
      <c r="E865" s="53"/>
      <c r="F865" s="21"/>
      <c r="G865" s="21"/>
      <c r="H865" s="21"/>
      <c r="I865" s="21"/>
      <c r="J865" s="21"/>
      <c r="K865" s="21"/>
    </row>
    <row r="866" spans="1:11" s="6" customFormat="1" ht="11.45" customHeight="1">
      <c r="A866" s="33"/>
      <c r="B866" s="62" t="s">
        <v>2011</v>
      </c>
      <c r="C866" s="45">
        <v>42826</v>
      </c>
      <c r="D866" s="51"/>
      <c r="E866" s="51"/>
      <c r="F866" s="33"/>
      <c r="G866" s="33"/>
      <c r="H866" s="33"/>
      <c r="I866" s="33"/>
      <c r="J866" s="33"/>
      <c r="K866" s="33"/>
    </row>
    <row r="867" spans="1:11" s="6" customFormat="1" ht="11.45" customHeight="1">
      <c r="A867" s="33"/>
      <c r="B867" s="62" t="s">
        <v>2202</v>
      </c>
      <c r="C867" s="45">
        <v>42826</v>
      </c>
      <c r="D867" s="51"/>
      <c r="E867" s="51"/>
      <c r="F867" s="33"/>
      <c r="G867" s="33"/>
      <c r="H867" s="33"/>
      <c r="I867" s="33"/>
      <c r="J867" s="33"/>
      <c r="K867" s="33"/>
    </row>
    <row r="868" spans="1:11" s="6" customFormat="1" ht="11.45" customHeight="1">
      <c r="A868" s="33"/>
      <c r="B868" s="62" t="s">
        <v>2013</v>
      </c>
      <c r="C868" s="45">
        <v>42826</v>
      </c>
      <c r="D868" s="51"/>
      <c r="E868" s="51"/>
      <c r="F868" s="33"/>
      <c r="G868" s="33"/>
      <c r="H868" s="33"/>
      <c r="I868" s="33"/>
      <c r="J868" s="33"/>
      <c r="K868" s="33"/>
    </row>
    <row r="869" spans="1:11" s="6" customFormat="1" ht="11.45" customHeight="1">
      <c r="A869" s="33"/>
      <c r="B869" s="62" t="s">
        <v>2012</v>
      </c>
      <c r="C869" s="50">
        <v>42826</v>
      </c>
      <c r="D869" s="51"/>
      <c r="E869" s="51"/>
      <c r="F869" s="33"/>
      <c r="G869" s="33"/>
      <c r="H869" s="33"/>
      <c r="I869" s="33"/>
      <c r="J869" s="33"/>
      <c r="K869" s="33"/>
    </row>
    <row r="870" spans="1:11" s="157" customFormat="1" ht="11.45" customHeight="1">
      <c r="A870" s="244" t="s">
        <v>1382</v>
      </c>
      <c r="B870" s="244"/>
      <c r="C870" s="168">
        <v>42826</v>
      </c>
      <c r="F870" s="185"/>
      <c r="G870" s="185"/>
      <c r="H870" s="185"/>
      <c r="I870" s="185"/>
      <c r="J870" s="185"/>
      <c r="K870" s="185"/>
    </row>
    <row r="871" spans="1:11" s="48" customFormat="1" ht="11.45" customHeight="1">
      <c r="A871" s="33"/>
      <c r="B871" s="62" t="s">
        <v>2019</v>
      </c>
      <c r="C871" s="45">
        <v>42826</v>
      </c>
      <c r="D871" s="53"/>
      <c r="E871" s="53"/>
      <c r="F871" s="21"/>
      <c r="G871" s="21"/>
      <c r="H871" s="21"/>
      <c r="I871" s="21"/>
      <c r="J871" s="21"/>
      <c r="K871" s="21"/>
    </row>
    <row r="872" spans="1:11" s="48" customFormat="1" ht="11.45" customHeight="1">
      <c r="A872" s="33"/>
      <c r="B872" s="62" t="s">
        <v>2018</v>
      </c>
      <c r="C872" s="45">
        <v>42826</v>
      </c>
      <c r="D872" s="53"/>
      <c r="E872" s="53"/>
      <c r="F872" s="21"/>
      <c r="G872" s="21"/>
      <c r="H872" s="21"/>
      <c r="I872" s="21"/>
      <c r="J872" s="21"/>
      <c r="K872" s="21"/>
    </row>
    <row r="873" spans="1:11" s="6" customFormat="1" ht="11.45" customHeight="1">
      <c r="A873" s="33"/>
      <c r="B873" s="62" t="s">
        <v>2017</v>
      </c>
      <c r="C873" s="45">
        <v>42826</v>
      </c>
      <c r="D873" s="51"/>
      <c r="E873" s="51"/>
      <c r="F873" s="33"/>
      <c r="G873" s="33"/>
      <c r="H873" s="33"/>
      <c r="I873" s="33"/>
      <c r="J873" s="33"/>
      <c r="K873" s="33"/>
    </row>
    <row r="874" spans="1:11" s="6" customFormat="1" ht="11.45" customHeight="1">
      <c r="A874" s="21"/>
      <c r="B874" s="33" t="s">
        <v>2016</v>
      </c>
      <c r="C874" s="45">
        <v>42826</v>
      </c>
      <c r="D874" s="51"/>
      <c r="E874" s="51"/>
      <c r="F874" s="33"/>
      <c r="G874" s="33"/>
      <c r="H874" s="33"/>
      <c r="I874" s="33"/>
      <c r="J874" s="33"/>
      <c r="K874" s="33"/>
    </row>
    <row r="875" spans="1:11" s="157" customFormat="1" ht="11.45" customHeight="1">
      <c r="A875" s="244" t="s">
        <v>1373</v>
      </c>
      <c r="B875" s="244"/>
      <c r="C875" s="169">
        <v>42826</v>
      </c>
      <c r="F875" s="185"/>
      <c r="G875" s="185"/>
      <c r="H875" s="185"/>
      <c r="I875" s="185"/>
      <c r="J875" s="185"/>
      <c r="K875" s="185"/>
    </row>
    <row r="876" spans="1:11" s="6" customFormat="1" ht="11.45" customHeight="1">
      <c r="A876" s="21"/>
      <c r="B876" s="33" t="s">
        <v>2753</v>
      </c>
      <c r="C876" s="45">
        <v>42826</v>
      </c>
      <c r="D876" s="51"/>
      <c r="E876" s="51"/>
      <c r="F876" s="33"/>
      <c r="G876" s="33"/>
      <c r="H876" s="33"/>
      <c r="I876" s="33"/>
      <c r="J876" s="33"/>
      <c r="K876" s="33"/>
    </row>
    <row r="877" spans="1:11" s="6" customFormat="1" ht="11.45" customHeight="1">
      <c r="A877" s="41"/>
      <c r="B877" s="49" t="s">
        <v>2754</v>
      </c>
      <c r="C877" s="50">
        <v>42826</v>
      </c>
      <c r="D877" s="51"/>
      <c r="E877" s="51"/>
      <c r="F877" s="33"/>
      <c r="G877" s="33"/>
      <c r="H877" s="33"/>
      <c r="I877" s="33"/>
      <c r="J877" s="33"/>
      <c r="K877" s="33"/>
    </row>
    <row r="878" spans="1:11" s="157" customFormat="1" ht="11.45" customHeight="1">
      <c r="A878" s="244" t="s">
        <v>1374</v>
      </c>
      <c r="B878" s="244"/>
      <c r="C878" s="169">
        <v>42826</v>
      </c>
      <c r="F878" s="185"/>
      <c r="G878" s="185"/>
      <c r="H878" s="185"/>
      <c r="I878" s="185"/>
      <c r="J878" s="185"/>
      <c r="K878" s="185"/>
    </row>
    <row r="879" spans="1:11" s="6" customFormat="1" ht="11.45" customHeight="1">
      <c r="A879" s="41"/>
      <c r="B879" s="49" t="s">
        <v>2755</v>
      </c>
      <c r="C879" s="50">
        <v>42826</v>
      </c>
      <c r="D879" s="51"/>
      <c r="E879" s="51"/>
      <c r="F879" s="33"/>
      <c r="G879" s="33"/>
      <c r="H879" s="33"/>
      <c r="I879" s="33"/>
      <c r="J879" s="33"/>
      <c r="K879" s="33"/>
    </row>
    <row r="880" spans="1:11" s="157" customFormat="1" ht="11.45" customHeight="1">
      <c r="A880" s="240" t="s">
        <v>2340</v>
      </c>
      <c r="B880" s="240"/>
      <c r="C880" s="168">
        <v>43739</v>
      </c>
      <c r="F880" s="185"/>
      <c r="G880" s="185"/>
      <c r="H880" s="185"/>
      <c r="I880" s="185"/>
      <c r="J880" s="185"/>
      <c r="K880" s="185"/>
    </row>
    <row r="881" spans="1:11" s="6" customFormat="1" ht="11.45" customHeight="1">
      <c r="A881" s="41"/>
      <c r="B881" s="49" t="s">
        <v>2341</v>
      </c>
      <c r="C881" s="50">
        <v>43739</v>
      </c>
      <c r="D881" s="51"/>
      <c r="E881" s="51"/>
      <c r="F881" s="33"/>
      <c r="G881" s="107"/>
      <c r="H881" s="33"/>
      <c r="I881" s="33"/>
      <c r="J881" s="33"/>
      <c r="K881" s="33"/>
    </row>
    <row r="882" spans="1:11" s="157" customFormat="1" ht="11.45" customHeight="1">
      <c r="A882" s="240" t="s">
        <v>2337</v>
      </c>
      <c r="B882" s="240"/>
      <c r="C882" s="168">
        <v>43739</v>
      </c>
      <c r="F882" s="185"/>
      <c r="G882" s="185"/>
      <c r="H882" s="185"/>
      <c r="I882" s="185"/>
      <c r="J882" s="185"/>
      <c r="K882" s="185"/>
    </row>
    <row r="883" spans="1:11" s="6" customFormat="1" ht="11.45" customHeight="1">
      <c r="A883" s="21"/>
      <c r="B883" s="33" t="s">
        <v>2339</v>
      </c>
      <c r="C883" s="45">
        <v>43739</v>
      </c>
      <c r="D883" s="51"/>
      <c r="E883" s="51"/>
      <c r="F883" s="33"/>
      <c r="G883" s="33"/>
      <c r="H883" s="33"/>
      <c r="I883" s="33"/>
      <c r="J883" s="33"/>
      <c r="K883" s="33"/>
    </row>
    <row r="884" spans="1:11" s="6" customFormat="1" ht="11.45" customHeight="1">
      <c r="A884" s="41"/>
      <c r="B884" s="49" t="s">
        <v>2674</v>
      </c>
      <c r="C884" s="50">
        <v>43739</v>
      </c>
      <c r="D884" s="51"/>
      <c r="E884" s="51"/>
      <c r="F884" s="33"/>
      <c r="G884" s="33"/>
      <c r="H884" s="33"/>
      <c r="I884" s="33"/>
      <c r="J884" s="33"/>
      <c r="K884" s="33"/>
    </row>
    <row r="885" spans="1:11" s="157" customFormat="1" ht="11.45" customHeight="1">
      <c r="A885" s="240" t="s">
        <v>2085</v>
      </c>
      <c r="B885" s="240"/>
      <c r="C885" s="168">
        <v>43466</v>
      </c>
      <c r="F885" s="185"/>
      <c r="G885" s="185"/>
      <c r="H885" s="185"/>
      <c r="I885" s="185"/>
      <c r="J885" s="185"/>
      <c r="K885" s="185"/>
    </row>
    <row r="886" spans="1:11" s="6" customFormat="1" ht="11.45" customHeight="1">
      <c r="A886" s="21"/>
      <c r="B886" s="33" t="s">
        <v>2330</v>
      </c>
      <c r="C886" s="45">
        <v>43466</v>
      </c>
      <c r="D886" s="51"/>
      <c r="E886" s="51"/>
      <c r="F886" s="33"/>
      <c r="G886" s="33"/>
      <c r="H886" s="33"/>
      <c r="I886" s="33"/>
      <c r="J886" s="33"/>
      <c r="K886" s="33"/>
    </row>
    <row r="887" spans="1:11" s="6" customFormat="1" ht="11.45" customHeight="1">
      <c r="A887" s="21"/>
      <c r="B887" s="33" t="s">
        <v>2329</v>
      </c>
      <c r="C887" s="45">
        <v>43466</v>
      </c>
      <c r="D887" s="51"/>
      <c r="E887" s="51"/>
      <c r="F887" s="33"/>
      <c r="G887" s="33"/>
      <c r="H887" s="33"/>
      <c r="I887" s="33"/>
      <c r="J887" s="33"/>
      <c r="K887" s="33"/>
    </row>
    <row r="888" spans="1:11" s="6" customFormat="1" ht="11.45" customHeight="1">
      <c r="A888" s="21"/>
      <c r="B888" s="33" t="s">
        <v>2593</v>
      </c>
      <c r="C888" s="45">
        <v>43466</v>
      </c>
      <c r="D888" s="51"/>
      <c r="E888" s="51"/>
      <c r="F888" s="33"/>
      <c r="G888" s="33"/>
      <c r="H888" s="33"/>
      <c r="I888" s="33"/>
      <c r="J888" s="33"/>
      <c r="K888" s="33"/>
    </row>
    <row r="889" spans="1:11" s="6" customFormat="1" ht="11.45" customHeight="1">
      <c r="A889" s="21"/>
      <c r="B889" s="33" t="s">
        <v>2594</v>
      </c>
      <c r="C889" s="45">
        <v>43466</v>
      </c>
      <c r="D889" s="51"/>
      <c r="E889" s="51"/>
      <c r="F889" s="33"/>
      <c r="G889" s="33"/>
      <c r="H889" s="33"/>
      <c r="I889" s="33"/>
      <c r="J889" s="33"/>
      <c r="K889" s="33"/>
    </row>
    <row r="890" spans="1:11" s="6" customFormat="1" ht="11.45" customHeight="1">
      <c r="A890" s="21"/>
      <c r="B890" s="33" t="s">
        <v>2595</v>
      </c>
      <c r="C890" s="45">
        <v>43466</v>
      </c>
      <c r="D890" s="51"/>
      <c r="E890" s="51"/>
      <c r="F890" s="33"/>
      <c r="G890" s="33"/>
      <c r="H890" s="33"/>
      <c r="I890" s="33"/>
      <c r="J890" s="33"/>
      <c r="K890" s="33"/>
    </row>
    <row r="891" spans="1:11" s="6" customFormat="1" ht="11.45" customHeight="1">
      <c r="A891" s="21"/>
      <c r="B891" s="33" t="s">
        <v>2596</v>
      </c>
      <c r="C891" s="45">
        <v>43466</v>
      </c>
      <c r="D891" s="51"/>
      <c r="E891" s="51"/>
      <c r="F891" s="33"/>
      <c r="G891" s="33"/>
      <c r="H891" s="33"/>
      <c r="I891" s="33"/>
      <c r="J891" s="33"/>
      <c r="K891" s="33"/>
    </row>
    <row r="892" spans="1:11" s="6" customFormat="1" ht="11.45" customHeight="1">
      <c r="A892" s="21"/>
      <c r="B892" s="33" t="s">
        <v>2597</v>
      </c>
      <c r="C892" s="45">
        <v>43466</v>
      </c>
      <c r="D892" s="51"/>
      <c r="E892" s="51"/>
      <c r="F892" s="33"/>
      <c r="G892" s="33"/>
      <c r="H892" s="33"/>
      <c r="I892" s="33"/>
      <c r="J892" s="33"/>
      <c r="K892" s="33"/>
    </row>
    <row r="893" spans="1:11" s="6" customFormat="1" ht="11.45" customHeight="1">
      <c r="A893" s="21"/>
      <c r="B893" s="33" t="s">
        <v>2598</v>
      </c>
      <c r="C893" s="45">
        <v>43466</v>
      </c>
      <c r="D893" s="51"/>
      <c r="E893" s="51"/>
      <c r="F893" s="33"/>
      <c r="G893" s="33"/>
      <c r="H893" s="33"/>
      <c r="I893" s="33"/>
      <c r="J893" s="33"/>
      <c r="K893" s="33"/>
    </row>
    <row r="894" spans="1:11" s="6" customFormat="1" ht="11.45" customHeight="1">
      <c r="A894" s="21"/>
      <c r="B894" s="33" t="s">
        <v>2599</v>
      </c>
      <c r="C894" s="45">
        <v>43466</v>
      </c>
      <c r="D894" s="51"/>
      <c r="E894" s="51"/>
      <c r="F894" s="33"/>
      <c r="G894" s="33"/>
      <c r="H894" s="33"/>
      <c r="I894" s="33"/>
      <c r="J894" s="33"/>
      <c r="K894" s="33"/>
    </row>
    <row r="895" spans="1:11" s="6" customFormat="1" ht="11.45" customHeight="1">
      <c r="A895" s="21"/>
      <c r="B895" s="33" t="s">
        <v>2600</v>
      </c>
      <c r="C895" s="45">
        <v>43466</v>
      </c>
      <c r="D895" s="51"/>
      <c r="E895" s="51"/>
      <c r="F895" s="33"/>
      <c r="G895" s="33"/>
      <c r="H895" s="33"/>
      <c r="I895" s="33"/>
      <c r="J895" s="33"/>
      <c r="K895" s="33"/>
    </row>
    <row r="896" spans="1:11" s="6" customFormat="1" ht="11.45" customHeight="1">
      <c r="A896" s="21"/>
      <c r="B896" s="33" t="s">
        <v>2601</v>
      </c>
      <c r="C896" s="45">
        <v>43466</v>
      </c>
      <c r="D896" s="51"/>
      <c r="E896" s="51"/>
      <c r="F896" s="33"/>
      <c r="G896" s="33"/>
      <c r="H896" s="33"/>
      <c r="I896" s="33"/>
      <c r="J896" s="33"/>
      <c r="K896" s="33"/>
    </row>
    <row r="897" spans="1:11" s="6" customFormat="1" ht="11.45" customHeight="1">
      <c r="A897" s="21"/>
      <c r="B897" s="33" t="s">
        <v>2602</v>
      </c>
      <c r="C897" s="45">
        <v>43466</v>
      </c>
      <c r="D897" s="51"/>
      <c r="E897" s="51"/>
      <c r="F897" s="33"/>
      <c r="G897" s="33"/>
      <c r="H897" s="33"/>
      <c r="I897" s="33"/>
      <c r="J897" s="33"/>
      <c r="K897" s="33"/>
    </row>
    <row r="898" spans="1:11" s="6" customFormat="1" ht="11.45" customHeight="1">
      <c r="A898" s="21"/>
      <c r="B898" s="33" t="s">
        <v>2603</v>
      </c>
      <c r="C898" s="45">
        <v>43466</v>
      </c>
      <c r="D898" s="51"/>
      <c r="E898" s="51"/>
      <c r="F898" s="33"/>
      <c r="G898" s="33"/>
      <c r="H898" s="33"/>
      <c r="I898" s="33"/>
      <c r="J898" s="33"/>
      <c r="K898" s="33"/>
    </row>
    <row r="899" spans="1:11" s="6" customFormat="1" ht="11.45" customHeight="1">
      <c r="A899" s="21"/>
      <c r="B899" s="33" t="s">
        <v>2604</v>
      </c>
      <c r="C899" s="45">
        <v>43466</v>
      </c>
      <c r="D899" s="51"/>
      <c r="E899" s="51"/>
      <c r="F899" s="33"/>
      <c r="G899" s="33"/>
      <c r="H899" s="33"/>
      <c r="I899" s="33"/>
      <c r="J899" s="33"/>
      <c r="K899" s="33"/>
    </row>
    <row r="900" spans="1:11" s="6" customFormat="1" ht="11.45" customHeight="1">
      <c r="A900" s="21"/>
      <c r="B900" s="33" t="s">
        <v>2605</v>
      </c>
      <c r="C900" s="45">
        <v>43466</v>
      </c>
      <c r="D900" s="51"/>
      <c r="E900" s="51"/>
      <c r="F900" s="33"/>
      <c r="G900" s="33"/>
      <c r="H900" s="33"/>
      <c r="I900" s="33"/>
      <c r="J900" s="33"/>
      <c r="K900" s="33"/>
    </row>
    <row r="901" spans="1:11" s="6" customFormat="1" ht="11.45" customHeight="1">
      <c r="A901" s="21"/>
      <c r="B901" s="33" t="s">
        <v>2606</v>
      </c>
      <c r="C901" s="45">
        <v>43466</v>
      </c>
      <c r="D901" s="51"/>
      <c r="E901" s="51"/>
      <c r="F901" s="33"/>
      <c r="G901" s="33"/>
      <c r="H901" s="33"/>
      <c r="I901" s="33"/>
      <c r="J901" s="33"/>
      <c r="K901" s="33"/>
    </row>
    <row r="902" spans="1:11" s="6" customFormat="1" ht="11.45" customHeight="1">
      <c r="A902" s="21"/>
      <c r="B902" s="33" t="s">
        <v>2607</v>
      </c>
      <c r="C902" s="45">
        <v>43466</v>
      </c>
      <c r="D902" s="51"/>
      <c r="E902" s="51"/>
      <c r="F902" s="33"/>
      <c r="G902" s="33"/>
      <c r="H902" s="33"/>
      <c r="I902" s="33"/>
      <c r="J902" s="33"/>
      <c r="K902" s="33"/>
    </row>
    <row r="903" spans="1:11" s="6" customFormat="1" ht="11.45" customHeight="1">
      <c r="A903" s="21"/>
      <c r="B903" s="33" t="s">
        <v>2094</v>
      </c>
      <c r="C903" s="45">
        <v>43466</v>
      </c>
      <c r="D903" s="51"/>
      <c r="E903" s="51"/>
      <c r="F903" s="33"/>
      <c r="G903" s="33"/>
      <c r="H903" s="33"/>
      <c r="I903" s="33"/>
      <c r="J903" s="33"/>
      <c r="K903" s="33"/>
    </row>
    <row r="904" spans="1:11" s="6" customFormat="1" ht="11.45" customHeight="1">
      <c r="A904" s="21"/>
      <c r="B904" s="33" t="s">
        <v>2608</v>
      </c>
      <c r="C904" s="45">
        <v>43466</v>
      </c>
      <c r="D904" s="51"/>
      <c r="E904" s="51"/>
      <c r="F904" s="33"/>
      <c r="G904" s="33"/>
      <c r="H904" s="33"/>
      <c r="I904" s="33"/>
      <c r="J904" s="33"/>
      <c r="K904" s="33"/>
    </row>
    <row r="905" spans="1:11" s="6" customFormat="1" ht="11.45" customHeight="1">
      <c r="A905" s="21"/>
      <c r="B905" s="33" t="s">
        <v>2609</v>
      </c>
      <c r="C905" s="45">
        <v>43466</v>
      </c>
      <c r="D905" s="51"/>
      <c r="E905" s="51"/>
      <c r="F905" s="33"/>
      <c r="G905" s="33"/>
      <c r="H905" s="33"/>
      <c r="I905" s="33"/>
      <c r="J905" s="33"/>
      <c r="K905" s="33"/>
    </row>
    <row r="906" spans="1:11" s="6" customFormat="1" ht="11.45" customHeight="1">
      <c r="A906" s="21"/>
      <c r="B906" s="33" t="s">
        <v>2610</v>
      </c>
      <c r="C906" s="45">
        <v>43466</v>
      </c>
      <c r="D906" s="51"/>
      <c r="E906" s="51"/>
      <c r="F906" s="33"/>
      <c r="G906" s="33"/>
      <c r="H906" s="33"/>
      <c r="I906" s="33"/>
      <c r="J906" s="33"/>
      <c r="K906" s="33"/>
    </row>
    <row r="907" spans="1:11" s="6" customFormat="1" ht="11.45" customHeight="1">
      <c r="A907" s="21"/>
      <c r="B907" s="33" t="s">
        <v>2326</v>
      </c>
      <c r="C907" s="45">
        <v>43466</v>
      </c>
      <c r="D907" s="51"/>
      <c r="E907" s="51"/>
      <c r="F907" s="33"/>
      <c r="G907" s="33"/>
      <c r="H907" s="33"/>
      <c r="I907" s="33"/>
      <c r="J907" s="33"/>
      <c r="K907" s="33"/>
    </row>
    <row r="908" spans="1:11" s="6" customFormat="1" ht="11.45" customHeight="1">
      <c r="A908" s="21"/>
      <c r="B908" s="33" t="s">
        <v>2611</v>
      </c>
      <c r="C908" s="45">
        <v>43466</v>
      </c>
      <c r="D908" s="51"/>
      <c r="E908" s="51"/>
      <c r="F908" s="33"/>
      <c r="G908" s="33"/>
      <c r="H908" s="33"/>
      <c r="I908" s="33"/>
      <c r="J908" s="33"/>
      <c r="K908" s="33"/>
    </row>
    <row r="909" spans="1:11" s="6" customFormat="1" ht="11.45" customHeight="1">
      <c r="A909" s="21"/>
      <c r="B909" s="33" t="s">
        <v>2327</v>
      </c>
      <c r="C909" s="45">
        <v>43466</v>
      </c>
      <c r="D909" s="51"/>
      <c r="E909" s="51"/>
      <c r="F909" s="33"/>
      <c r="G909" s="33"/>
      <c r="H909" s="33"/>
      <c r="I909" s="33"/>
      <c r="J909" s="33"/>
      <c r="K909" s="33"/>
    </row>
    <row r="910" spans="1:11" s="6" customFormat="1" ht="11.45" customHeight="1">
      <c r="A910" s="21"/>
      <c r="B910" s="33" t="s">
        <v>2328</v>
      </c>
      <c r="C910" s="45">
        <v>43466</v>
      </c>
      <c r="D910" s="51"/>
      <c r="E910" s="51"/>
      <c r="F910" s="33"/>
      <c r="G910" s="33"/>
      <c r="H910" s="33"/>
      <c r="I910" s="33"/>
      <c r="J910" s="33"/>
      <c r="K910" s="33"/>
    </row>
    <row r="911" spans="1:11" s="6" customFormat="1" ht="11.45" customHeight="1">
      <c r="A911" s="21"/>
      <c r="B911" s="33" t="s">
        <v>2612</v>
      </c>
      <c r="C911" s="45">
        <v>43466</v>
      </c>
      <c r="D911" s="51"/>
      <c r="E911" s="51"/>
      <c r="F911" s="33"/>
      <c r="G911" s="33"/>
      <c r="H911" s="33"/>
      <c r="I911" s="33"/>
      <c r="J911" s="33"/>
      <c r="K911" s="33"/>
    </row>
    <row r="912" spans="1:11" s="6" customFormat="1" ht="11.45" customHeight="1">
      <c r="A912" s="21"/>
      <c r="B912" s="33" t="s">
        <v>2331</v>
      </c>
      <c r="C912" s="45">
        <v>43466</v>
      </c>
      <c r="D912" s="51"/>
      <c r="E912" s="51"/>
      <c r="F912" s="33"/>
      <c r="G912" s="33"/>
      <c r="H912" s="33"/>
      <c r="I912" s="33"/>
      <c r="J912" s="33"/>
      <c r="K912" s="33"/>
    </row>
    <row r="913" spans="1:11" s="6" customFormat="1" ht="11.45" customHeight="1">
      <c r="A913" s="21"/>
      <c r="B913" s="33" t="s">
        <v>2613</v>
      </c>
      <c r="C913" s="45">
        <v>43466</v>
      </c>
      <c r="D913" s="51"/>
      <c r="E913" s="51"/>
      <c r="F913" s="33"/>
      <c r="G913" s="33"/>
      <c r="H913" s="33"/>
      <c r="I913" s="33"/>
      <c r="J913" s="33"/>
      <c r="K913" s="33"/>
    </row>
    <row r="914" spans="1:11" s="6" customFormat="1" ht="11.45" customHeight="1">
      <c r="A914" s="21"/>
      <c r="B914" s="33" t="s">
        <v>2614</v>
      </c>
      <c r="C914" s="45">
        <v>43466</v>
      </c>
      <c r="D914" s="51"/>
      <c r="E914" s="51"/>
      <c r="F914" s="33"/>
      <c r="G914" s="33"/>
      <c r="H914" s="33"/>
      <c r="I914" s="33"/>
      <c r="J914" s="33"/>
      <c r="K914" s="33"/>
    </row>
    <row r="915" spans="1:11" s="6" customFormat="1" ht="11.45" customHeight="1">
      <c r="A915" s="21"/>
      <c r="B915" s="33" t="s">
        <v>2615</v>
      </c>
      <c r="C915" s="45">
        <v>43466</v>
      </c>
      <c r="D915" s="51"/>
      <c r="E915" s="51"/>
      <c r="F915" s="33"/>
      <c r="G915" s="33"/>
      <c r="H915" s="33"/>
      <c r="I915" s="33"/>
      <c r="J915" s="33"/>
      <c r="K915" s="33"/>
    </row>
    <row r="916" spans="1:11" s="6" customFormat="1" ht="11.45" customHeight="1">
      <c r="A916" s="21"/>
      <c r="B916" s="33" t="s">
        <v>2616</v>
      </c>
      <c r="C916" s="45">
        <v>43466</v>
      </c>
      <c r="D916" s="51"/>
      <c r="E916" s="51"/>
      <c r="F916" s="33"/>
      <c r="G916" s="33"/>
      <c r="H916" s="33"/>
      <c r="I916" s="33"/>
      <c r="J916" s="33"/>
      <c r="K916" s="33"/>
    </row>
    <row r="917" spans="1:11" s="6" customFormat="1" ht="11.45" customHeight="1">
      <c r="A917" s="21"/>
      <c r="B917" s="33" t="s">
        <v>2617</v>
      </c>
      <c r="C917" s="45">
        <v>43466</v>
      </c>
      <c r="D917" s="51"/>
      <c r="E917" s="51"/>
      <c r="F917" s="33"/>
      <c r="G917" s="33"/>
      <c r="H917" s="33"/>
      <c r="I917" s="33"/>
      <c r="J917" s="33"/>
      <c r="K917" s="33"/>
    </row>
    <row r="918" spans="1:11" s="6" customFormat="1" ht="11.45" customHeight="1">
      <c r="A918" s="21"/>
      <c r="B918" s="33" t="s">
        <v>2618</v>
      </c>
      <c r="C918" s="45">
        <v>43466</v>
      </c>
      <c r="D918" s="51"/>
      <c r="E918" s="51"/>
      <c r="F918" s="33"/>
      <c r="G918" s="33"/>
      <c r="H918" s="33"/>
      <c r="I918" s="33"/>
      <c r="J918" s="33"/>
      <c r="K918" s="33"/>
    </row>
    <row r="919" spans="1:11" s="48" customFormat="1" ht="11.45" customHeight="1">
      <c r="A919" s="21"/>
      <c r="B919" s="33" t="s">
        <v>2619</v>
      </c>
      <c r="C919" s="45">
        <v>43466</v>
      </c>
      <c r="D919" s="53"/>
      <c r="E919" s="53"/>
      <c r="F919" s="21"/>
      <c r="G919" s="21"/>
      <c r="H919" s="21"/>
      <c r="I919" s="21"/>
      <c r="J919" s="21"/>
      <c r="K919" s="21"/>
    </row>
    <row r="920" spans="1:11" s="6" customFormat="1" ht="11.45" customHeight="1">
      <c r="A920" s="21"/>
      <c r="B920" s="33" t="s">
        <v>2620</v>
      </c>
      <c r="C920" s="45">
        <v>43466</v>
      </c>
      <c r="D920" s="51"/>
      <c r="E920" s="51"/>
      <c r="F920" s="33"/>
      <c r="G920" s="33"/>
      <c r="H920" s="33"/>
      <c r="I920" s="33"/>
      <c r="J920" s="33"/>
      <c r="K920" s="33"/>
    </row>
    <row r="921" spans="1:11" s="6" customFormat="1" ht="11.45" customHeight="1">
      <c r="A921" s="21"/>
      <c r="B921" s="33" t="s">
        <v>2621</v>
      </c>
      <c r="C921" s="45">
        <v>43466</v>
      </c>
      <c r="D921" s="51"/>
      <c r="E921" s="51"/>
      <c r="F921" s="33"/>
      <c r="G921" s="33"/>
      <c r="H921" s="33"/>
      <c r="I921" s="33"/>
      <c r="J921" s="33"/>
      <c r="K921" s="33"/>
    </row>
    <row r="922" spans="1:11" s="6" customFormat="1" ht="11.45" customHeight="1">
      <c r="A922" s="41"/>
      <c r="B922" s="49" t="s">
        <v>2622</v>
      </c>
      <c r="C922" s="50">
        <v>43466</v>
      </c>
      <c r="D922" s="51"/>
      <c r="E922" s="51"/>
      <c r="F922" s="33"/>
      <c r="G922" s="33"/>
      <c r="H922" s="33"/>
      <c r="I922" s="33"/>
      <c r="J922" s="33"/>
      <c r="K922" s="33"/>
    </row>
    <row r="923" spans="1:11" s="157" customFormat="1" ht="11.45" customHeight="1">
      <c r="A923" s="184" t="s">
        <v>2712</v>
      </c>
      <c r="B923" s="184"/>
      <c r="C923" s="169">
        <v>43647</v>
      </c>
      <c r="F923" s="185"/>
      <c r="G923" s="185"/>
      <c r="H923" s="185"/>
      <c r="I923" s="185"/>
      <c r="J923" s="185"/>
      <c r="K923" s="185"/>
    </row>
    <row r="924" spans="1:11" s="6" customFormat="1" ht="11.45" customHeight="1">
      <c r="A924" s="21"/>
      <c r="B924" s="33" t="s">
        <v>2554</v>
      </c>
      <c r="C924" s="45">
        <v>43647</v>
      </c>
      <c r="D924" s="51"/>
      <c r="E924" s="51"/>
      <c r="F924" s="33"/>
      <c r="G924" s="33"/>
      <c r="H924" s="33"/>
      <c r="I924" s="33"/>
      <c r="J924" s="33"/>
      <c r="K924" s="33"/>
    </row>
    <row r="925" spans="1:11" s="6" customFormat="1" ht="11.45" customHeight="1">
      <c r="A925" s="21"/>
      <c r="B925" s="33" t="s">
        <v>2555</v>
      </c>
      <c r="C925" s="45">
        <v>43647</v>
      </c>
      <c r="D925" s="51"/>
      <c r="E925" s="51"/>
      <c r="F925" s="33"/>
      <c r="G925" s="33"/>
      <c r="H925" s="33"/>
      <c r="I925" s="33"/>
      <c r="J925" s="33"/>
      <c r="K925" s="33"/>
    </row>
    <row r="926" spans="1:11" s="6" customFormat="1" ht="11.45" customHeight="1">
      <c r="A926" s="21"/>
      <c r="B926" s="33" t="s">
        <v>2556</v>
      </c>
      <c r="C926" s="45">
        <v>43647</v>
      </c>
      <c r="D926" s="51"/>
      <c r="E926" s="51"/>
      <c r="F926" s="33"/>
      <c r="G926" s="33"/>
      <c r="H926" s="33"/>
      <c r="I926" s="33"/>
      <c r="J926" s="33"/>
      <c r="K926" s="33"/>
    </row>
    <row r="927" spans="1:11" s="6" customFormat="1" ht="11.45" customHeight="1">
      <c r="A927" s="21"/>
      <c r="B927" s="33" t="s">
        <v>2557</v>
      </c>
      <c r="C927" s="45">
        <v>43647</v>
      </c>
      <c r="D927" s="51"/>
      <c r="E927" s="51"/>
      <c r="F927" s="33"/>
      <c r="G927" s="33"/>
      <c r="H927" s="33"/>
      <c r="I927" s="33"/>
      <c r="J927" s="33"/>
      <c r="K927" s="33"/>
    </row>
    <row r="928" spans="1:11" s="6" customFormat="1" ht="11.45" customHeight="1">
      <c r="A928" s="21"/>
      <c r="B928" s="33" t="s">
        <v>2558</v>
      </c>
      <c r="C928" s="45">
        <v>43647</v>
      </c>
      <c r="D928" s="51"/>
      <c r="E928" s="51"/>
      <c r="F928" s="33"/>
      <c r="G928" s="33"/>
      <c r="H928" s="33"/>
      <c r="I928" s="33"/>
      <c r="J928" s="33"/>
      <c r="K928" s="33"/>
    </row>
    <row r="929" spans="1:11" s="6" customFormat="1" ht="11.45" customHeight="1">
      <c r="A929" s="21"/>
      <c r="B929" s="33" t="s">
        <v>2559</v>
      </c>
      <c r="C929" s="45">
        <v>43647</v>
      </c>
      <c r="D929" s="51"/>
      <c r="E929" s="51"/>
      <c r="F929" s="33"/>
      <c r="G929" s="33"/>
      <c r="H929" s="33"/>
      <c r="I929" s="33"/>
      <c r="J929" s="33"/>
      <c r="K929" s="33"/>
    </row>
    <row r="930" spans="1:11" s="6" customFormat="1" ht="11.45" customHeight="1">
      <c r="A930" s="21"/>
      <c r="B930" s="33" t="s">
        <v>2675</v>
      </c>
      <c r="C930" s="45">
        <v>43647</v>
      </c>
      <c r="D930" s="51"/>
      <c r="E930" s="51"/>
      <c r="F930" s="33"/>
      <c r="G930" s="33"/>
      <c r="H930" s="33"/>
      <c r="I930" s="33"/>
      <c r="J930" s="33"/>
      <c r="K930" s="33"/>
    </row>
    <row r="931" spans="1:11" s="6" customFormat="1" ht="11.45" customHeight="1">
      <c r="A931" s="21"/>
      <c r="B931" s="33" t="s">
        <v>2560</v>
      </c>
      <c r="C931" s="45">
        <v>43647</v>
      </c>
      <c r="D931" s="51"/>
      <c r="E931" s="51"/>
      <c r="F931" s="33"/>
      <c r="G931" s="33"/>
      <c r="H931" s="33"/>
      <c r="I931" s="33"/>
      <c r="J931" s="33"/>
      <c r="K931" s="33"/>
    </row>
    <row r="932" spans="1:11" s="6" customFormat="1" ht="11.45" customHeight="1">
      <c r="A932" s="21"/>
      <c r="B932" s="33" t="s">
        <v>2561</v>
      </c>
      <c r="C932" s="45">
        <v>43647</v>
      </c>
      <c r="D932" s="51"/>
      <c r="E932" s="51"/>
      <c r="F932" s="33"/>
      <c r="G932" s="33"/>
      <c r="H932" s="33"/>
      <c r="I932" s="33"/>
      <c r="J932" s="33"/>
      <c r="K932" s="33"/>
    </row>
    <row r="933" spans="1:11" s="6" customFormat="1" ht="11.45" customHeight="1">
      <c r="A933" s="21"/>
      <c r="B933" s="33" t="s">
        <v>2562</v>
      </c>
      <c r="C933" s="45">
        <v>43647</v>
      </c>
      <c r="D933" s="51"/>
      <c r="E933" s="51"/>
      <c r="F933" s="33"/>
      <c r="G933" s="33"/>
      <c r="H933" s="33"/>
      <c r="I933" s="33"/>
      <c r="J933" s="33"/>
      <c r="K933" s="33"/>
    </row>
    <row r="934" spans="1:11" s="6" customFormat="1" ht="11.45" customHeight="1">
      <c r="A934" s="21"/>
      <c r="B934" s="33" t="s">
        <v>2563</v>
      </c>
      <c r="C934" s="45">
        <v>43647</v>
      </c>
      <c r="D934" s="51"/>
      <c r="E934" s="51"/>
      <c r="F934" s="33"/>
      <c r="G934" s="33"/>
      <c r="H934" s="33"/>
      <c r="I934" s="33"/>
      <c r="J934" s="33"/>
      <c r="K934" s="33"/>
    </row>
    <row r="935" spans="1:11" s="6" customFormat="1" ht="11.45" customHeight="1">
      <c r="A935" s="21"/>
      <c r="B935" s="33" t="s">
        <v>2564</v>
      </c>
      <c r="C935" s="45">
        <v>43647</v>
      </c>
      <c r="D935" s="51"/>
      <c r="E935" s="51"/>
      <c r="F935" s="33"/>
      <c r="G935" s="33"/>
      <c r="H935" s="33"/>
      <c r="I935" s="33"/>
      <c r="J935" s="33"/>
      <c r="K935" s="33"/>
    </row>
    <row r="936" spans="1:11" s="6" customFormat="1" ht="11.45" customHeight="1">
      <c r="A936" s="21"/>
      <c r="B936" s="33" t="s">
        <v>2565</v>
      </c>
      <c r="C936" s="45">
        <v>43647</v>
      </c>
      <c r="D936" s="51"/>
      <c r="E936" s="51"/>
      <c r="F936" s="33"/>
      <c r="G936" s="33"/>
      <c r="H936" s="33"/>
      <c r="I936" s="33"/>
      <c r="J936" s="33"/>
      <c r="K936" s="33"/>
    </row>
    <row r="937" spans="1:11" s="6" customFormat="1" ht="11.45" customHeight="1">
      <c r="A937" s="21"/>
      <c r="B937" s="33" t="s">
        <v>2566</v>
      </c>
      <c r="C937" s="45">
        <v>43647</v>
      </c>
      <c r="D937" s="51"/>
      <c r="E937" s="51"/>
      <c r="F937" s="33"/>
      <c r="G937" s="33"/>
      <c r="H937" s="33"/>
      <c r="I937" s="33"/>
      <c r="J937" s="33"/>
      <c r="K937" s="33"/>
    </row>
    <row r="938" spans="1:11" s="6" customFormat="1" ht="11.45" customHeight="1">
      <c r="A938" s="21"/>
      <c r="B938" s="33" t="s">
        <v>2567</v>
      </c>
      <c r="C938" s="45">
        <v>43647</v>
      </c>
      <c r="D938" s="51"/>
      <c r="E938" s="51"/>
      <c r="F938" s="33"/>
      <c r="G938" s="33"/>
      <c r="H938" s="33"/>
      <c r="I938" s="33"/>
      <c r="J938" s="33"/>
      <c r="K938" s="33"/>
    </row>
    <row r="939" spans="1:11" s="6" customFormat="1" ht="11.45" customHeight="1">
      <c r="A939" s="21"/>
      <c r="B939" s="33" t="s">
        <v>2568</v>
      </c>
      <c r="C939" s="45">
        <v>43647</v>
      </c>
      <c r="D939" s="51"/>
      <c r="E939" s="51"/>
      <c r="F939" s="33"/>
      <c r="G939" s="33"/>
      <c r="H939" s="33"/>
      <c r="I939" s="33"/>
      <c r="J939" s="33"/>
      <c r="K939" s="33"/>
    </row>
    <row r="940" spans="1:11" s="6" customFormat="1" ht="11.45" customHeight="1">
      <c r="A940" s="21"/>
      <c r="B940" s="33" t="s">
        <v>2569</v>
      </c>
      <c r="C940" s="45">
        <v>43647</v>
      </c>
      <c r="D940" s="51"/>
      <c r="E940" s="51"/>
      <c r="F940" s="33"/>
      <c r="G940" s="33"/>
      <c r="H940" s="33"/>
      <c r="I940" s="33"/>
      <c r="J940" s="33"/>
      <c r="K940" s="33"/>
    </row>
    <row r="941" spans="1:11" s="6" customFormat="1" ht="11.45" customHeight="1">
      <c r="A941" s="21"/>
      <c r="B941" s="33" t="s">
        <v>2570</v>
      </c>
      <c r="C941" s="45">
        <v>43647</v>
      </c>
      <c r="D941" s="51"/>
      <c r="E941" s="51"/>
      <c r="F941" s="33"/>
      <c r="G941" s="33"/>
      <c r="H941" s="33"/>
      <c r="I941" s="33"/>
      <c r="J941" s="33"/>
      <c r="K941" s="33"/>
    </row>
    <row r="942" spans="1:11" s="6" customFormat="1" ht="11.45" customHeight="1">
      <c r="A942" s="21"/>
      <c r="B942" s="33" t="s">
        <v>2571</v>
      </c>
      <c r="C942" s="45">
        <v>43647</v>
      </c>
      <c r="D942" s="51"/>
      <c r="E942" s="51"/>
      <c r="F942" s="33"/>
      <c r="G942" s="33"/>
      <c r="H942" s="33"/>
      <c r="I942" s="33"/>
      <c r="J942" s="33"/>
      <c r="K942" s="33"/>
    </row>
    <row r="943" spans="1:11" s="6" customFormat="1" ht="11.45" customHeight="1">
      <c r="A943" s="21"/>
      <c r="B943" s="33" t="s">
        <v>2572</v>
      </c>
      <c r="C943" s="45">
        <v>43647</v>
      </c>
      <c r="D943" s="51"/>
      <c r="E943" s="51"/>
      <c r="F943" s="33"/>
      <c r="G943" s="33"/>
      <c r="H943" s="33"/>
      <c r="I943" s="33"/>
      <c r="J943" s="33"/>
      <c r="K943" s="33"/>
    </row>
    <row r="944" spans="1:11" s="6" customFormat="1" ht="11.45" customHeight="1">
      <c r="A944" s="21"/>
      <c r="B944" s="33" t="s">
        <v>2573</v>
      </c>
      <c r="C944" s="45">
        <v>43647</v>
      </c>
      <c r="D944" s="51"/>
      <c r="E944" s="51"/>
      <c r="F944" s="33"/>
      <c r="G944" s="33"/>
      <c r="H944" s="33"/>
      <c r="I944" s="33"/>
      <c r="J944" s="33"/>
      <c r="K944" s="33"/>
    </row>
    <row r="945" spans="1:11" s="6" customFormat="1" ht="11.45" customHeight="1">
      <c r="A945" s="21"/>
      <c r="B945" s="33" t="s">
        <v>2574</v>
      </c>
      <c r="C945" s="45">
        <v>43647</v>
      </c>
      <c r="D945" s="51"/>
      <c r="E945" s="51"/>
      <c r="F945" s="33"/>
      <c r="G945" s="33"/>
      <c r="H945" s="33"/>
      <c r="I945" s="33"/>
      <c r="J945" s="33"/>
      <c r="K945" s="33"/>
    </row>
    <row r="946" spans="1:11" s="6" customFormat="1" ht="11.45" customHeight="1">
      <c r="A946" s="21"/>
      <c r="B946" s="33" t="s">
        <v>2575</v>
      </c>
      <c r="C946" s="45">
        <v>43647</v>
      </c>
      <c r="D946" s="51"/>
      <c r="E946" s="51"/>
      <c r="F946" s="33"/>
      <c r="G946" s="33"/>
      <c r="H946" s="33"/>
      <c r="I946" s="33"/>
      <c r="J946" s="33"/>
      <c r="K946" s="33"/>
    </row>
    <row r="947" spans="1:11" s="6" customFormat="1" ht="11.45" customHeight="1">
      <c r="A947" s="21"/>
      <c r="B947" s="33" t="s">
        <v>2576</v>
      </c>
      <c r="C947" s="45">
        <v>43647</v>
      </c>
      <c r="D947" s="51"/>
      <c r="E947" s="51"/>
      <c r="F947" s="33"/>
      <c r="G947" s="33"/>
      <c r="H947" s="33"/>
      <c r="I947" s="33"/>
      <c r="J947" s="33"/>
      <c r="K947" s="33"/>
    </row>
    <row r="948" spans="1:11" s="6" customFormat="1" ht="11.45" customHeight="1">
      <c r="A948" s="21"/>
      <c r="B948" s="33" t="s">
        <v>2577</v>
      </c>
      <c r="C948" s="45">
        <v>43647</v>
      </c>
      <c r="D948" s="51"/>
      <c r="E948" s="51"/>
      <c r="F948" s="33"/>
      <c r="G948" s="33"/>
      <c r="H948" s="33"/>
      <c r="I948" s="33"/>
      <c r="J948" s="33"/>
      <c r="K948" s="33"/>
    </row>
    <row r="949" spans="1:11" s="6" customFormat="1" ht="11.45" customHeight="1">
      <c r="A949" s="21"/>
      <c r="B949" s="33" t="s">
        <v>2578</v>
      </c>
      <c r="C949" s="45">
        <v>43647</v>
      </c>
      <c r="D949" s="51"/>
      <c r="E949" s="51"/>
      <c r="F949" s="33"/>
      <c r="G949" s="33"/>
      <c r="H949" s="33"/>
      <c r="I949" s="33"/>
      <c r="J949" s="33"/>
      <c r="K949" s="33"/>
    </row>
    <row r="950" spans="1:11" s="6" customFormat="1" ht="11.45" customHeight="1">
      <c r="A950" s="21"/>
      <c r="B950" s="33" t="s">
        <v>2579</v>
      </c>
      <c r="C950" s="45">
        <v>43647</v>
      </c>
      <c r="D950" s="51"/>
      <c r="E950" s="51"/>
      <c r="F950" s="33"/>
      <c r="G950" s="33"/>
      <c r="H950" s="33"/>
      <c r="I950" s="33"/>
      <c r="J950" s="33"/>
      <c r="K950" s="33"/>
    </row>
    <row r="951" spans="1:11" s="6" customFormat="1" ht="11.45" customHeight="1">
      <c r="A951" s="21"/>
      <c r="B951" s="33" t="s">
        <v>2580</v>
      </c>
      <c r="C951" s="45">
        <v>43647</v>
      </c>
      <c r="D951" s="51"/>
      <c r="E951" s="51"/>
      <c r="F951" s="33"/>
      <c r="G951" s="33"/>
      <c r="H951" s="33"/>
      <c r="I951" s="33"/>
      <c r="J951" s="33"/>
      <c r="K951" s="33"/>
    </row>
    <row r="952" spans="1:11" s="6" customFormat="1" ht="11.45" customHeight="1">
      <c r="A952" s="21"/>
      <c r="B952" s="33" t="s">
        <v>2581</v>
      </c>
      <c r="C952" s="45">
        <v>43647</v>
      </c>
      <c r="D952" s="51"/>
      <c r="E952" s="51"/>
      <c r="F952" s="33"/>
      <c r="G952" s="33"/>
      <c r="H952" s="33"/>
      <c r="I952" s="33"/>
      <c r="J952" s="33"/>
      <c r="K952" s="33"/>
    </row>
    <row r="953" spans="1:11" s="6" customFormat="1" ht="11.45" customHeight="1">
      <c r="A953" s="21"/>
      <c r="B953" s="33" t="s">
        <v>2582</v>
      </c>
      <c r="C953" s="45">
        <v>43647</v>
      </c>
      <c r="D953" s="51"/>
      <c r="E953" s="51"/>
      <c r="F953" s="33"/>
      <c r="G953" s="33"/>
      <c r="H953" s="33"/>
      <c r="I953" s="33"/>
      <c r="J953" s="33"/>
      <c r="K953" s="33"/>
    </row>
    <row r="954" spans="1:11" s="6" customFormat="1" ht="11.45" customHeight="1">
      <c r="A954" s="21"/>
      <c r="B954" s="33" t="s">
        <v>2583</v>
      </c>
      <c r="C954" s="45">
        <v>43647</v>
      </c>
      <c r="D954" s="51"/>
      <c r="E954" s="51"/>
      <c r="F954" s="33"/>
      <c r="G954" s="33"/>
      <c r="H954" s="33"/>
      <c r="I954" s="33"/>
      <c r="J954" s="33"/>
      <c r="K954" s="33"/>
    </row>
    <row r="955" spans="1:11" s="6" customFormat="1" ht="11.45" customHeight="1">
      <c r="A955" s="21"/>
      <c r="B955" s="33" t="s">
        <v>2584</v>
      </c>
      <c r="C955" s="45">
        <v>43647</v>
      </c>
      <c r="D955" s="51"/>
      <c r="E955" s="51"/>
      <c r="F955" s="33"/>
      <c r="G955" s="33"/>
      <c r="H955" s="33"/>
      <c r="I955" s="33"/>
      <c r="J955" s="33"/>
      <c r="K955" s="33"/>
    </row>
    <row r="956" spans="1:11" s="6" customFormat="1" ht="11.45" customHeight="1">
      <c r="A956" s="21"/>
      <c r="B956" s="33" t="s">
        <v>2585</v>
      </c>
      <c r="C956" s="45">
        <v>43647</v>
      </c>
      <c r="D956" s="51"/>
      <c r="E956" s="51"/>
      <c r="F956" s="33"/>
      <c r="G956" s="33"/>
      <c r="H956" s="33"/>
      <c r="I956" s="33"/>
      <c r="J956" s="33"/>
      <c r="K956" s="33"/>
    </row>
    <row r="957" spans="1:11" s="6" customFormat="1" ht="11.45" customHeight="1">
      <c r="A957" s="21"/>
      <c r="B957" s="33" t="s">
        <v>2586</v>
      </c>
      <c r="C957" s="45">
        <v>43647</v>
      </c>
      <c r="D957" s="51"/>
      <c r="E957" s="51"/>
      <c r="F957" s="33"/>
      <c r="G957" s="33"/>
      <c r="H957" s="33"/>
      <c r="I957" s="33"/>
      <c r="J957" s="33"/>
      <c r="K957" s="33"/>
    </row>
    <row r="958" spans="1:11" s="6" customFormat="1" ht="11.45" customHeight="1">
      <c r="A958" s="21"/>
      <c r="B958" s="33" t="s">
        <v>2587</v>
      </c>
      <c r="C958" s="45">
        <v>43647</v>
      </c>
      <c r="D958" s="51"/>
      <c r="E958" s="51"/>
      <c r="F958" s="33"/>
      <c r="G958" s="33"/>
      <c r="H958" s="33"/>
      <c r="I958" s="33"/>
      <c r="J958" s="33"/>
      <c r="K958" s="33"/>
    </row>
    <row r="959" spans="1:11" s="6" customFormat="1" ht="11.45" customHeight="1">
      <c r="A959" s="21"/>
      <c r="B959" s="33" t="s">
        <v>2676</v>
      </c>
      <c r="C959" s="45">
        <v>43647</v>
      </c>
      <c r="D959" s="51"/>
      <c r="E959" s="51"/>
      <c r="F959" s="33"/>
      <c r="G959" s="33"/>
      <c r="H959" s="33"/>
      <c r="I959" s="33"/>
      <c r="J959" s="33"/>
      <c r="K959" s="33"/>
    </row>
    <row r="960" spans="1:11" s="6" customFormat="1" ht="11.45" customHeight="1">
      <c r="A960" s="21"/>
      <c r="B960" s="33" t="s">
        <v>2588</v>
      </c>
      <c r="C960" s="45">
        <v>43647</v>
      </c>
      <c r="D960" s="51"/>
      <c r="E960" s="51"/>
      <c r="F960" s="33"/>
      <c r="G960" s="33"/>
      <c r="H960" s="33"/>
      <c r="I960" s="33"/>
      <c r="J960" s="33"/>
      <c r="K960" s="33"/>
    </row>
    <row r="961" spans="1:11" s="6" customFormat="1" ht="11.45" customHeight="1">
      <c r="A961" s="21"/>
      <c r="B961" s="33" t="s">
        <v>2589</v>
      </c>
      <c r="C961" s="45">
        <v>43647</v>
      </c>
      <c r="D961" s="51"/>
      <c r="E961" s="51"/>
      <c r="F961" s="33"/>
      <c r="G961" s="33"/>
      <c r="H961" s="33"/>
      <c r="I961" s="33"/>
      <c r="J961" s="33"/>
      <c r="K961" s="33"/>
    </row>
    <row r="962" spans="1:11" s="6" customFormat="1" ht="11.45" customHeight="1">
      <c r="A962" s="21"/>
      <c r="B962" s="33" t="s">
        <v>2590</v>
      </c>
      <c r="C962" s="45">
        <v>43647</v>
      </c>
      <c r="D962" s="51"/>
      <c r="E962" s="51"/>
      <c r="F962" s="33"/>
      <c r="G962" s="33"/>
      <c r="H962" s="33"/>
      <c r="I962" s="33"/>
      <c r="J962" s="33"/>
      <c r="K962" s="33"/>
    </row>
    <row r="963" spans="1:11" s="6" customFormat="1" ht="11.45" customHeight="1">
      <c r="A963" s="21"/>
      <c r="B963" s="33" t="s">
        <v>2658</v>
      </c>
      <c r="C963" s="45">
        <v>43647</v>
      </c>
      <c r="D963" s="51"/>
      <c r="E963" s="51"/>
      <c r="F963" s="33"/>
      <c r="G963" s="33"/>
      <c r="H963" s="33"/>
      <c r="I963" s="33"/>
      <c r="J963" s="33"/>
      <c r="K963" s="33"/>
    </row>
    <row r="964" spans="1:11" s="6" customFormat="1" ht="11.45" customHeight="1">
      <c r="A964" s="21"/>
      <c r="B964" s="33" t="s">
        <v>2591</v>
      </c>
      <c r="C964" s="45">
        <v>43647</v>
      </c>
      <c r="D964" s="51"/>
      <c r="E964" s="51"/>
      <c r="F964" s="33"/>
      <c r="G964" s="33"/>
      <c r="H964" s="33"/>
      <c r="I964" s="33"/>
      <c r="J964" s="33"/>
      <c r="K964" s="33"/>
    </row>
    <row r="965" spans="1:11" s="6" customFormat="1" ht="11.45" customHeight="1">
      <c r="A965" s="41"/>
      <c r="B965" s="49" t="s">
        <v>2592</v>
      </c>
      <c r="C965" s="50">
        <v>43647</v>
      </c>
      <c r="D965" s="51"/>
      <c r="E965" s="51"/>
      <c r="F965" s="33"/>
      <c r="G965" s="33"/>
      <c r="H965" s="33"/>
      <c r="I965" s="33"/>
      <c r="J965" s="33"/>
      <c r="K965" s="33"/>
    </row>
    <row r="966" spans="1:11" s="157" customFormat="1" ht="11.45" customHeight="1">
      <c r="A966" s="184" t="s">
        <v>2684</v>
      </c>
      <c r="B966" s="184"/>
      <c r="C966" s="169">
        <v>44378</v>
      </c>
      <c r="F966" s="185"/>
      <c r="G966" s="185"/>
      <c r="H966" s="185"/>
      <c r="I966" s="185"/>
      <c r="J966" s="185"/>
      <c r="K966" s="185"/>
    </row>
    <row r="967" spans="1:11" s="6" customFormat="1" ht="11.45" customHeight="1">
      <c r="A967" s="21"/>
      <c r="B967" s="33" t="s">
        <v>2690</v>
      </c>
      <c r="C967" s="45">
        <v>44378</v>
      </c>
      <c r="D967" s="51"/>
      <c r="E967" s="51"/>
      <c r="F967" s="33"/>
      <c r="G967" s="33"/>
      <c r="H967" s="33"/>
      <c r="I967" s="33"/>
      <c r="J967" s="33"/>
      <c r="K967" s="33"/>
    </row>
    <row r="968" spans="1:11" s="157" customFormat="1" ht="11.45" customHeight="1">
      <c r="A968" s="246" t="s">
        <v>1750</v>
      </c>
      <c r="B968" s="246"/>
      <c r="C968" s="169">
        <v>42644</v>
      </c>
      <c r="F968" s="185"/>
      <c r="G968" s="185"/>
      <c r="H968" s="185"/>
      <c r="I968" s="185"/>
      <c r="J968" s="185"/>
      <c r="K968" s="185"/>
    </row>
    <row r="969" spans="1:11" s="48" customFormat="1" ht="11.45" customHeight="1">
      <c r="A969" s="21"/>
      <c r="B969" s="31" t="s">
        <v>2169</v>
      </c>
      <c r="C969" s="45">
        <v>42644</v>
      </c>
      <c r="D969" s="51"/>
      <c r="E969" s="53"/>
      <c r="F969" s="21"/>
      <c r="G969" s="21"/>
      <c r="H969" s="21"/>
      <c r="I969" s="21"/>
      <c r="J969" s="21"/>
      <c r="K969" s="21"/>
    </row>
    <row r="970" spans="1:11" s="48" customFormat="1" ht="11.45" customHeight="1">
      <c r="A970" s="21"/>
      <c r="B970" s="31" t="s">
        <v>2171</v>
      </c>
      <c r="C970" s="45">
        <v>42644</v>
      </c>
      <c r="D970" s="51"/>
      <c r="E970" s="53"/>
      <c r="F970" s="21"/>
      <c r="G970" s="21"/>
      <c r="H970" s="21"/>
      <c r="I970" s="21"/>
      <c r="J970" s="21"/>
      <c r="K970" s="21"/>
    </row>
    <row r="971" spans="1:11" s="48" customFormat="1" ht="11.45" customHeight="1">
      <c r="A971" s="21"/>
      <c r="B971" s="31" t="s">
        <v>2262</v>
      </c>
      <c r="C971" s="45">
        <v>42644</v>
      </c>
      <c r="D971" s="51"/>
      <c r="E971" s="53"/>
      <c r="F971" s="21"/>
      <c r="G971" s="21"/>
      <c r="H971" s="21"/>
      <c r="I971" s="21"/>
      <c r="J971" s="21"/>
      <c r="K971" s="21"/>
    </row>
    <row r="972" spans="1:11" s="157" customFormat="1" ht="11.45" customHeight="1">
      <c r="A972" s="244" t="s">
        <v>1673</v>
      </c>
      <c r="B972" s="244"/>
      <c r="C972" s="169">
        <v>42826</v>
      </c>
      <c r="F972" s="185"/>
      <c r="G972" s="185"/>
      <c r="H972" s="185"/>
      <c r="I972" s="185"/>
      <c r="J972" s="185"/>
      <c r="K972" s="185"/>
    </row>
    <row r="973" spans="1:11" s="48" customFormat="1" ht="11.45" customHeight="1">
      <c r="A973" s="21"/>
      <c r="B973" s="33" t="s">
        <v>2203</v>
      </c>
      <c r="C973" s="45">
        <v>42826</v>
      </c>
      <c r="D973" s="51"/>
      <c r="E973" s="53"/>
      <c r="F973" s="21"/>
      <c r="G973" s="21"/>
      <c r="H973" s="21"/>
      <c r="I973" s="21"/>
      <c r="J973" s="21"/>
      <c r="K973" s="21"/>
    </row>
    <row r="974" spans="1:11" s="6" customFormat="1" ht="11.45" customHeight="1">
      <c r="A974" s="21"/>
      <c r="B974" s="33" t="s">
        <v>2020</v>
      </c>
      <c r="C974" s="45">
        <v>42826</v>
      </c>
      <c r="D974" s="51"/>
      <c r="E974" s="51"/>
      <c r="F974" s="33"/>
      <c r="G974" s="33"/>
      <c r="H974" s="33"/>
      <c r="I974" s="33"/>
      <c r="J974" s="33"/>
      <c r="K974" s="33"/>
    </row>
    <row r="975" spans="1:11" s="157" customFormat="1" ht="11.45" customHeight="1">
      <c r="A975" s="184" t="s">
        <v>2465</v>
      </c>
      <c r="B975" s="184"/>
      <c r="C975" s="169">
        <v>44197</v>
      </c>
      <c r="F975" s="185"/>
      <c r="G975" s="185"/>
      <c r="H975" s="185"/>
      <c r="I975" s="185"/>
      <c r="J975" s="185"/>
      <c r="K975" s="185"/>
    </row>
    <row r="976" spans="1:11" s="6" customFormat="1" ht="11.45" customHeight="1">
      <c r="A976" s="21"/>
      <c r="B976" s="33" t="s">
        <v>2623</v>
      </c>
      <c r="C976" s="45">
        <v>44197</v>
      </c>
      <c r="D976" s="51"/>
      <c r="E976" s="51"/>
      <c r="F976" s="33"/>
      <c r="G976" s="33"/>
      <c r="H976" s="33"/>
      <c r="I976" s="33"/>
      <c r="J976" s="33"/>
      <c r="K976" s="33"/>
    </row>
    <row r="977" spans="1:11" s="157" customFormat="1" ht="11.45" customHeight="1">
      <c r="A977" s="249" t="s">
        <v>1812</v>
      </c>
      <c r="B977" s="249"/>
      <c r="C977" s="169">
        <v>42917</v>
      </c>
      <c r="F977" s="185"/>
      <c r="G977" s="185"/>
      <c r="H977" s="185"/>
      <c r="I977" s="185"/>
      <c r="J977" s="185"/>
      <c r="K977" s="185"/>
    </row>
    <row r="978" spans="1:11" s="6" customFormat="1" ht="11.45" customHeight="1">
      <c r="A978" s="21"/>
      <c r="B978" s="33" t="s">
        <v>2021</v>
      </c>
      <c r="C978" s="45">
        <v>42917</v>
      </c>
      <c r="D978" s="51"/>
      <c r="E978" s="51"/>
      <c r="F978" s="33"/>
      <c r="G978" s="33"/>
      <c r="H978" s="33"/>
      <c r="I978" s="33"/>
      <c r="J978" s="33"/>
      <c r="K978" s="33"/>
    </row>
    <row r="979" spans="1:11" s="157" customFormat="1" ht="11.45" customHeight="1">
      <c r="A979" s="249" t="s">
        <v>1693</v>
      </c>
      <c r="B979" s="249"/>
      <c r="C979" s="169">
        <v>42186</v>
      </c>
      <c r="F979" s="185"/>
      <c r="G979" s="185"/>
      <c r="H979" s="185"/>
      <c r="I979" s="185"/>
      <c r="J979" s="185"/>
      <c r="K979" s="185"/>
    </row>
    <row r="980" spans="1:11" s="6" customFormat="1" ht="11.45" customHeight="1">
      <c r="A980" s="41"/>
      <c r="B980" s="49" t="s">
        <v>2022</v>
      </c>
      <c r="C980" s="50">
        <v>42186</v>
      </c>
      <c r="D980" s="51"/>
      <c r="E980" s="51"/>
      <c r="F980" s="33"/>
      <c r="G980" s="33"/>
      <c r="H980" s="33"/>
      <c r="I980" s="33"/>
      <c r="J980" s="33"/>
      <c r="K980" s="33"/>
    </row>
    <row r="981" spans="1:11" s="157" customFormat="1" ht="11.45" customHeight="1">
      <c r="A981" s="246" t="s">
        <v>1785</v>
      </c>
      <c r="B981" s="246"/>
      <c r="C981" s="169">
        <v>43466</v>
      </c>
      <c r="F981" s="185"/>
      <c r="G981" s="185"/>
      <c r="H981" s="185"/>
      <c r="I981" s="185"/>
      <c r="J981" s="185"/>
      <c r="K981" s="185"/>
    </row>
    <row r="982" spans="1:11" s="6" customFormat="1" ht="11.45" customHeight="1">
      <c r="A982" s="41"/>
      <c r="B982" s="49" t="s">
        <v>2023</v>
      </c>
      <c r="C982" s="50">
        <v>43466</v>
      </c>
      <c r="D982" s="51"/>
      <c r="E982" s="51"/>
      <c r="F982" s="33"/>
      <c r="G982" s="33"/>
      <c r="H982" s="33"/>
      <c r="I982" s="33"/>
      <c r="J982" s="33"/>
      <c r="K982" s="33"/>
    </row>
    <row r="983" spans="1:11" s="157" customFormat="1" ht="11.45" customHeight="1">
      <c r="A983" s="246" t="s">
        <v>2495</v>
      </c>
      <c r="B983" s="251"/>
      <c r="C983" s="168">
        <v>44287</v>
      </c>
      <c r="F983" s="185"/>
      <c r="G983" s="185"/>
      <c r="H983" s="185"/>
      <c r="I983" s="185"/>
      <c r="J983" s="185"/>
      <c r="K983" s="185"/>
    </row>
    <row r="984" spans="1:11" s="6" customFormat="1" ht="11.45" customHeight="1">
      <c r="A984" s="41"/>
      <c r="B984" s="49" t="s">
        <v>2664</v>
      </c>
      <c r="C984" s="50">
        <v>44287</v>
      </c>
      <c r="D984" s="51"/>
      <c r="E984" s="51"/>
      <c r="F984" s="33"/>
      <c r="G984" s="33"/>
      <c r="H984" s="33"/>
      <c r="I984" s="33"/>
      <c r="J984" s="33"/>
      <c r="K984" s="33"/>
    </row>
    <row r="985" spans="1:11" s="157" customFormat="1" ht="11.45" customHeight="1">
      <c r="A985" s="248" t="s">
        <v>2716</v>
      </c>
      <c r="B985" s="248"/>
      <c r="C985" s="169">
        <v>42186</v>
      </c>
      <c r="F985" s="185"/>
      <c r="G985" s="185"/>
      <c r="H985" s="185"/>
      <c r="I985" s="185"/>
      <c r="J985" s="185"/>
      <c r="K985" s="185"/>
    </row>
    <row r="986" spans="1:11" s="6" customFormat="1" ht="11.45" customHeight="1">
      <c r="A986" s="21"/>
      <c r="B986" s="33" t="s">
        <v>2756</v>
      </c>
      <c r="C986" s="45">
        <v>42186</v>
      </c>
      <c r="D986" s="51"/>
      <c r="E986" s="51"/>
      <c r="F986" s="33"/>
      <c r="G986" s="33"/>
      <c r="H986" s="33"/>
      <c r="I986" s="33"/>
      <c r="J986" s="33"/>
      <c r="K986" s="33"/>
    </row>
    <row r="987" spans="1:11" s="157" customFormat="1" ht="11.45" customHeight="1">
      <c r="A987" s="244" t="s">
        <v>1588</v>
      </c>
      <c r="B987" s="244"/>
      <c r="C987" s="169">
        <v>42186</v>
      </c>
      <c r="F987" s="185"/>
      <c r="G987" s="185"/>
      <c r="H987" s="185"/>
      <c r="I987" s="185"/>
      <c r="J987" s="185"/>
      <c r="K987" s="185"/>
    </row>
    <row r="988" spans="1:11" s="6" customFormat="1" ht="11.45" customHeight="1">
      <c r="A988" s="34"/>
      <c r="B988" s="33" t="s">
        <v>2264</v>
      </c>
      <c r="C988" s="45">
        <v>42186</v>
      </c>
      <c r="D988" s="51"/>
      <c r="E988" s="51"/>
      <c r="F988" s="33"/>
      <c r="G988" s="33"/>
      <c r="H988" s="33"/>
      <c r="I988" s="33"/>
      <c r="J988" s="33"/>
      <c r="K988" s="33"/>
    </row>
    <row r="989" spans="1:11" s="6" customFormat="1" ht="11.45" customHeight="1">
      <c r="A989" s="21"/>
      <c r="B989" s="33" t="s">
        <v>2263</v>
      </c>
      <c r="C989" s="45">
        <v>42186</v>
      </c>
      <c r="D989" s="51"/>
      <c r="E989" s="51"/>
      <c r="F989" s="33"/>
      <c r="G989" s="33"/>
      <c r="H989" s="33"/>
      <c r="I989" s="33"/>
      <c r="J989" s="33"/>
      <c r="K989" s="33"/>
    </row>
    <row r="990" spans="1:11" s="6" customFormat="1" ht="11.45" customHeight="1">
      <c r="A990" s="21"/>
      <c r="B990" s="33" t="s">
        <v>2024</v>
      </c>
      <c r="C990" s="45">
        <v>42186</v>
      </c>
      <c r="D990" s="51"/>
      <c r="E990" s="51"/>
      <c r="F990" s="33"/>
      <c r="G990" s="33"/>
      <c r="H990" s="33"/>
      <c r="I990" s="33"/>
      <c r="J990" s="33"/>
      <c r="K990" s="33"/>
    </row>
    <row r="991" spans="1:11" s="6" customFormat="1" ht="11.45" customHeight="1">
      <c r="A991" s="41"/>
      <c r="B991" s="49" t="s">
        <v>2757</v>
      </c>
      <c r="C991" s="50">
        <v>42186</v>
      </c>
      <c r="D991" s="51"/>
      <c r="E991" s="51"/>
      <c r="F991" s="33"/>
      <c r="G991" s="33"/>
      <c r="H991" s="33"/>
      <c r="I991" s="33"/>
      <c r="J991" s="33"/>
      <c r="K991" s="33"/>
    </row>
    <row r="992" spans="1:11" s="157" customFormat="1" ht="11.45" customHeight="1">
      <c r="A992" s="185" t="s">
        <v>1871</v>
      </c>
      <c r="B992" s="185"/>
      <c r="C992" s="168">
        <v>43101</v>
      </c>
      <c r="F992" s="185"/>
      <c r="G992" s="185"/>
      <c r="H992" s="185"/>
      <c r="I992" s="185"/>
      <c r="J992" s="185"/>
      <c r="K992" s="185"/>
    </row>
    <row r="993" spans="1:11" s="6" customFormat="1" ht="11.45" customHeight="1">
      <c r="A993" s="41"/>
      <c r="B993" s="49" t="s">
        <v>2025</v>
      </c>
      <c r="C993" s="50">
        <v>43101</v>
      </c>
      <c r="D993" s="51"/>
      <c r="E993" s="51"/>
      <c r="F993" s="33"/>
      <c r="G993" s="33"/>
      <c r="H993" s="33"/>
      <c r="I993" s="33"/>
      <c r="J993" s="33"/>
      <c r="K993" s="33"/>
    </row>
    <row r="994" spans="1:11" s="157" customFormat="1" ht="11.45" customHeight="1">
      <c r="A994" s="185" t="s">
        <v>2343</v>
      </c>
      <c r="B994" s="185"/>
      <c r="C994" s="168">
        <v>43739</v>
      </c>
      <c r="F994" s="185"/>
      <c r="G994" s="185"/>
      <c r="H994" s="185"/>
      <c r="I994" s="185"/>
      <c r="J994" s="185"/>
      <c r="K994" s="185"/>
    </row>
    <row r="995" spans="1:11" s="6" customFormat="1" ht="11.45" customHeight="1">
      <c r="A995" s="21"/>
      <c r="B995" s="33" t="s">
        <v>2659</v>
      </c>
      <c r="C995" s="45">
        <v>43739</v>
      </c>
      <c r="D995" s="51"/>
      <c r="E995" s="51"/>
      <c r="F995" s="33"/>
      <c r="G995" s="33"/>
      <c r="H995" s="33"/>
      <c r="I995" s="33"/>
      <c r="J995" s="33"/>
      <c r="K995" s="33"/>
    </row>
    <row r="996" spans="1:11" s="6" customFormat="1" ht="11.45" customHeight="1">
      <c r="A996" s="21"/>
      <c r="B996" s="33" t="s">
        <v>2660</v>
      </c>
      <c r="C996" s="45">
        <v>43739</v>
      </c>
      <c r="D996" s="51"/>
      <c r="E996" s="51"/>
      <c r="F996" s="33"/>
      <c r="G996" s="33"/>
      <c r="H996" s="33"/>
      <c r="I996" s="33"/>
      <c r="J996" s="33"/>
      <c r="K996" s="33"/>
    </row>
    <row r="997" spans="1:11" s="6" customFormat="1" ht="11.45" customHeight="1">
      <c r="A997" s="21"/>
      <c r="B997" s="49" t="s">
        <v>2624</v>
      </c>
      <c r="C997" s="50">
        <v>43739</v>
      </c>
      <c r="D997" s="51"/>
      <c r="E997" s="51"/>
      <c r="F997" s="33"/>
      <c r="G997" s="33"/>
      <c r="H997" s="33"/>
      <c r="I997" s="33"/>
      <c r="J997" s="33"/>
      <c r="K997" s="33"/>
    </row>
    <row r="998" spans="1:11" s="157" customFormat="1" ht="11.45" customHeight="1">
      <c r="A998" s="185" t="s">
        <v>2356</v>
      </c>
      <c r="B998" s="185"/>
      <c r="C998" s="168">
        <v>43831</v>
      </c>
      <c r="F998" s="185"/>
      <c r="G998" s="185"/>
      <c r="H998" s="185"/>
      <c r="I998" s="185"/>
      <c r="J998" s="185"/>
      <c r="K998" s="185"/>
    </row>
    <row r="999" spans="1:11" s="6" customFormat="1" ht="11.45" customHeight="1">
      <c r="A999" s="21"/>
      <c r="B999" s="33" t="s">
        <v>2625</v>
      </c>
      <c r="C999" s="45">
        <v>43831</v>
      </c>
      <c r="D999" s="51"/>
      <c r="E999" s="51"/>
      <c r="F999" s="33"/>
      <c r="G999" s="33"/>
      <c r="H999" s="33"/>
      <c r="I999" s="33"/>
      <c r="J999" s="33"/>
      <c r="K999" s="33"/>
    </row>
    <row r="1000" spans="1:11" s="157" customFormat="1" ht="11.45" customHeight="1">
      <c r="A1000" s="184" t="s">
        <v>2109</v>
      </c>
      <c r="B1000" s="184"/>
      <c r="C1000" s="169">
        <v>43556</v>
      </c>
      <c r="F1000" s="185"/>
      <c r="G1000" s="185"/>
      <c r="H1000" s="185"/>
      <c r="I1000" s="185"/>
      <c r="J1000" s="185"/>
      <c r="K1000" s="185"/>
    </row>
    <row r="1001" spans="1:11" s="6" customFormat="1" ht="11.45" customHeight="1">
      <c r="A1001" s="21"/>
      <c r="B1001" s="33" t="s">
        <v>2118</v>
      </c>
      <c r="C1001" s="45">
        <v>43556</v>
      </c>
      <c r="D1001" s="51"/>
      <c r="E1001" s="51"/>
      <c r="F1001" s="33"/>
      <c r="G1001" s="33"/>
      <c r="H1001" s="33"/>
      <c r="I1001" s="33"/>
      <c r="J1001" s="33"/>
      <c r="K1001" s="33"/>
    </row>
    <row r="1002" spans="1:11" s="157" customFormat="1" ht="11.45" customHeight="1">
      <c r="A1002" s="246" t="s">
        <v>1389</v>
      </c>
      <c r="B1002" s="246"/>
      <c r="C1002" s="169">
        <v>42186</v>
      </c>
      <c r="F1002" s="185"/>
      <c r="G1002" s="185"/>
      <c r="H1002" s="185"/>
      <c r="I1002" s="185"/>
      <c r="J1002" s="185"/>
      <c r="K1002" s="185"/>
    </row>
    <row r="1003" spans="1:11" s="6" customFormat="1" ht="11.45" customHeight="1">
      <c r="A1003" s="41"/>
      <c r="B1003" s="49" t="s">
        <v>2026</v>
      </c>
      <c r="C1003" s="50">
        <v>42186</v>
      </c>
      <c r="D1003" s="51"/>
      <c r="E1003" s="51"/>
      <c r="F1003" s="33"/>
      <c r="G1003" s="33"/>
      <c r="H1003" s="33"/>
      <c r="I1003" s="33"/>
      <c r="J1003" s="33"/>
      <c r="K1003" s="33"/>
    </row>
    <row r="1004" spans="1:11" s="157" customFormat="1" ht="11.45" customHeight="1">
      <c r="A1004" s="246" t="s">
        <v>1612</v>
      </c>
      <c r="B1004" s="246"/>
      <c r="C1004" s="169">
        <v>42186</v>
      </c>
      <c r="F1004" s="185"/>
      <c r="G1004" s="185"/>
      <c r="H1004" s="185"/>
      <c r="I1004" s="185"/>
      <c r="J1004" s="185"/>
      <c r="K1004" s="185"/>
    </row>
    <row r="1005" spans="1:11" s="6" customFormat="1" ht="11.45" customHeight="1">
      <c r="A1005" s="41"/>
      <c r="B1005" s="49" t="s">
        <v>2027</v>
      </c>
      <c r="C1005" s="50">
        <v>42186</v>
      </c>
      <c r="D1005" s="51"/>
      <c r="E1005" s="51"/>
      <c r="F1005" s="33"/>
      <c r="G1005" s="33"/>
      <c r="H1005" s="33"/>
      <c r="I1005" s="33"/>
      <c r="J1005" s="33"/>
      <c r="K1005" s="33"/>
    </row>
    <row r="1006" spans="1:11" s="157" customFormat="1" ht="11.45" customHeight="1">
      <c r="A1006" s="185" t="s">
        <v>2046</v>
      </c>
      <c r="B1006" s="185"/>
      <c r="C1006" s="168">
        <v>43374</v>
      </c>
      <c r="F1006" s="185"/>
      <c r="G1006" s="185"/>
      <c r="H1006" s="185"/>
      <c r="I1006" s="185"/>
      <c r="J1006" s="185"/>
      <c r="K1006" s="185"/>
    </row>
    <row r="1007" spans="1:11" s="6" customFormat="1" ht="11.45" customHeight="1">
      <c r="A1007" s="21"/>
      <c r="B1007" s="33" t="s">
        <v>2047</v>
      </c>
      <c r="C1007" s="45">
        <v>43374</v>
      </c>
      <c r="D1007" s="51"/>
      <c r="E1007" s="51"/>
      <c r="F1007" s="33"/>
      <c r="G1007" s="33"/>
      <c r="H1007" s="33"/>
      <c r="I1007" s="33"/>
      <c r="J1007" s="33"/>
      <c r="K1007" s="33"/>
    </row>
    <row r="1008" spans="1:11" s="157" customFormat="1" ht="11.45" customHeight="1">
      <c r="A1008" s="244" t="s">
        <v>1768</v>
      </c>
      <c r="B1008" s="244"/>
      <c r="C1008" s="169">
        <v>43374</v>
      </c>
      <c r="F1008" s="185"/>
      <c r="G1008" s="185"/>
      <c r="H1008" s="185"/>
      <c r="I1008" s="185"/>
      <c r="J1008" s="185"/>
      <c r="K1008" s="185"/>
    </row>
    <row r="1009" spans="1:11" s="6" customFormat="1" ht="11.45" customHeight="1">
      <c r="A1009" s="21"/>
      <c r="B1009" s="33" t="s">
        <v>2045</v>
      </c>
      <c r="C1009" s="45">
        <v>43374</v>
      </c>
      <c r="D1009" s="51"/>
      <c r="E1009" s="51"/>
      <c r="F1009" s="33"/>
      <c r="G1009" s="33"/>
      <c r="H1009" s="33"/>
      <c r="I1009" s="33"/>
      <c r="J1009" s="33"/>
      <c r="K1009" s="33"/>
    </row>
    <row r="1010" spans="1:11" s="48" customFormat="1" ht="11.45" customHeight="1">
      <c r="A1010" s="41"/>
      <c r="B1010" s="49" t="s">
        <v>2758</v>
      </c>
      <c r="C1010" s="50">
        <v>43374</v>
      </c>
      <c r="D1010" s="51"/>
      <c r="E1010" s="53"/>
      <c r="F1010" s="21"/>
      <c r="G1010" s="21"/>
      <c r="H1010" s="21"/>
      <c r="I1010" s="21"/>
      <c r="J1010" s="21"/>
      <c r="K1010" s="21"/>
    </row>
    <row r="1011" spans="1:11" s="157" customFormat="1" ht="11.45" customHeight="1">
      <c r="A1011" s="246" t="s">
        <v>1408</v>
      </c>
      <c r="B1011" s="246"/>
      <c r="C1011" s="169">
        <v>42186</v>
      </c>
      <c r="F1011" s="185"/>
      <c r="G1011" s="185"/>
      <c r="H1011" s="185"/>
      <c r="I1011" s="185"/>
      <c r="J1011" s="185"/>
      <c r="K1011" s="185"/>
    </row>
    <row r="1012" spans="1:11" s="48" customFormat="1" ht="11.45" customHeight="1">
      <c r="A1012" s="41"/>
      <c r="B1012" s="49" t="s">
        <v>1622</v>
      </c>
      <c r="C1012" s="50">
        <v>42186</v>
      </c>
      <c r="D1012" s="51"/>
      <c r="E1012" s="53"/>
      <c r="F1012" s="21"/>
      <c r="G1012" s="21"/>
      <c r="H1012" s="21"/>
      <c r="I1012" s="21"/>
      <c r="J1012" s="21"/>
      <c r="K1012" s="21"/>
    </row>
    <row r="1013" spans="1:11" s="157" customFormat="1" ht="11.45" customHeight="1">
      <c r="A1013" s="246" t="s">
        <v>1418</v>
      </c>
      <c r="B1013" s="246"/>
      <c r="C1013" s="169">
        <v>42186</v>
      </c>
      <c r="F1013" s="185"/>
      <c r="G1013" s="185"/>
      <c r="H1013" s="185"/>
      <c r="I1013" s="185"/>
      <c r="J1013" s="185"/>
      <c r="K1013" s="185"/>
    </row>
    <row r="1014" spans="1:11" s="48" customFormat="1" ht="11.45" customHeight="1">
      <c r="A1014" s="21"/>
      <c r="B1014" s="31" t="s">
        <v>2266</v>
      </c>
      <c r="C1014" s="45">
        <v>42186</v>
      </c>
      <c r="D1014" s="51"/>
      <c r="E1014" s="53"/>
      <c r="F1014" s="21"/>
      <c r="G1014" s="21"/>
      <c r="H1014" s="21"/>
      <c r="I1014" s="21"/>
      <c r="J1014" s="21"/>
      <c r="K1014" s="21"/>
    </row>
    <row r="1015" spans="1:11" s="6" customFormat="1" ht="11.45" customHeight="1">
      <c r="A1015" s="21"/>
      <c r="B1015" s="31" t="s">
        <v>2267</v>
      </c>
      <c r="C1015" s="45">
        <v>42186</v>
      </c>
      <c r="D1015" s="51"/>
      <c r="E1015" s="51"/>
      <c r="F1015" s="33"/>
      <c r="G1015" s="33"/>
      <c r="H1015" s="33"/>
      <c r="I1015" s="33"/>
      <c r="J1015" s="33"/>
      <c r="K1015" s="33"/>
    </row>
    <row r="1016" spans="1:11" s="48" customFormat="1" ht="11.45" customHeight="1">
      <c r="A1016" s="21"/>
      <c r="B1016" s="31" t="s">
        <v>2028</v>
      </c>
      <c r="C1016" s="45">
        <v>42186</v>
      </c>
      <c r="D1016" s="51"/>
      <c r="E1016" s="53"/>
      <c r="F1016" s="21"/>
      <c r="G1016" s="21"/>
      <c r="H1016" s="21"/>
      <c r="I1016" s="21"/>
      <c r="J1016" s="21"/>
      <c r="K1016" s="21"/>
    </row>
    <row r="1017" spans="1:11" s="6" customFormat="1" ht="11.45" customHeight="1">
      <c r="A1017" s="21"/>
      <c r="B1017" s="31" t="s">
        <v>2029</v>
      </c>
      <c r="C1017" s="45">
        <v>42186</v>
      </c>
      <c r="D1017" s="51"/>
      <c r="E1017" s="51"/>
      <c r="F1017" s="33"/>
      <c r="G1017" s="33"/>
      <c r="H1017" s="33"/>
      <c r="I1017" s="33"/>
      <c r="J1017" s="33"/>
      <c r="K1017" s="33"/>
    </row>
    <row r="1018" spans="1:11" s="6" customFormat="1" ht="11.45" customHeight="1">
      <c r="A1018" s="21"/>
      <c r="B1018" s="31" t="s">
        <v>1623</v>
      </c>
      <c r="C1018" s="45">
        <v>42186</v>
      </c>
      <c r="D1018" s="51"/>
      <c r="E1018" s="51"/>
      <c r="F1018" s="33"/>
      <c r="G1018" s="33"/>
      <c r="H1018" s="33"/>
      <c r="I1018" s="33"/>
      <c r="J1018" s="33"/>
      <c r="K1018" s="33"/>
    </row>
    <row r="1019" spans="1:11" s="6" customFormat="1" ht="11.45" customHeight="1">
      <c r="A1019" s="21"/>
      <c r="B1019" s="31" t="s">
        <v>2030</v>
      </c>
      <c r="C1019" s="45">
        <v>42186</v>
      </c>
      <c r="D1019" s="51"/>
      <c r="E1019" s="51"/>
      <c r="F1019" s="33"/>
      <c r="G1019" s="33"/>
      <c r="H1019" s="33"/>
      <c r="I1019" s="33"/>
      <c r="J1019" s="33"/>
      <c r="K1019" s="33"/>
    </row>
    <row r="1020" spans="1:11" s="6" customFormat="1" ht="11.45" customHeight="1">
      <c r="A1020" s="21"/>
      <c r="B1020" s="19" t="s">
        <v>2265</v>
      </c>
      <c r="C1020" s="45">
        <v>42186</v>
      </c>
      <c r="D1020" s="51"/>
      <c r="E1020" s="51"/>
      <c r="F1020" s="33"/>
      <c r="G1020" s="33"/>
      <c r="H1020" s="33"/>
      <c r="I1020" s="33"/>
      <c r="J1020" s="33"/>
      <c r="K1020" s="33"/>
    </row>
    <row r="1021" spans="1:11" s="6" customFormat="1" ht="11.45" customHeight="1">
      <c r="A1021" s="41"/>
      <c r="B1021" s="35" t="s">
        <v>2268</v>
      </c>
      <c r="C1021" s="50">
        <v>42186</v>
      </c>
      <c r="D1021" s="51"/>
      <c r="E1021" s="51"/>
      <c r="F1021" s="33"/>
      <c r="G1021" s="33"/>
      <c r="H1021" s="33"/>
      <c r="I1021" s="33"/>
      <c r="J1021" s="33"/>
      <c r="K1021" s="33"/>
    </row>
    <row r="1022" spans="1:11" s="157" customFormat="1" ht="11.45" customHeight="1">
      <c r="A1022" s="185" t="s">
        <v>2080</v>
      </c>
      <c r="B1022" s="183"/>
      <c r="C1022" s="168">
        <v>43466</v>
      </c>
      <c r="F1022" s="185"/>
      <c r="G1022" s="185"/>
      <c r="H1022" s="185"/>
      <c r="I1022" s="185"/>
      <c r="J1022" s="185"/>
      <c r="K1022" s="185"/>
    </row>
    <row r="1023" spans="1:11" s="6" customFormat="1" ht="11.45" customHeight="1">
      <c r="A1023" s="21"/>
      <c r="B1023" s="31" t="s">
        <v>2091</v>
      </c>
      <c r="C1023" s="45">
        <v>43466</v>
      </c>
      <c r="D1023" s="51"/>
      <c r="E1023" s="51"/>
      <c r="F1023" s="33"/>
      <c r="G1023" s="33"/>
      <c r="H1023" s="33"/>
      <c r="I1023" s="33"/>
      <c r="J1023" s="33"/>
      <c r="K1023" s="33"/>
    </row>
    <row r="1024" spans="1:11" s="157" customFormat="1" ht="11.45" customHeight="1">
      <c r="A1024" s="246" t="s">
        <v>1595</v>
      </c>
      <c r="B1024" s="246"/>
      <c r="C1024" s="169">
        <v>42186</v>
      </c>
      <c r="F1024" s="185"/>
      <c r="G1024" s="185"/>
      <c r="H1024" s="185"/>
      <c r="I1024" s="185"/>
      <c r="J1024" s="185"/>
      <c r="K1024" s="185"/>
    </row>
    <row r="1025" spans="1:11" s="6" customFormat="1" ht="11.45" customHeight="1">
      <c r="A1025" s="41"/>
      <c r="B1025" s="35" t="s">
        <v>2484</v>
      </c>
      <c r="C1025" s="91">
        <v>42186</v>
      </c>
      <c r="D1025" s="51"/>
      <c r="E1025" s="51"/>
      <c r="F1025" s="33"/>
      <c r="G1025" s="33"/>
      <c r="H1025" s="33"/>
      <c r="I1025" s="33"/>
      <c r="J1025" s="33"/>
      <c r="K1025" s="33"/>
    </row>
    <row r="1026" spans="1:11" s="157" customFormat="1" ht="11.45" customHeight="1">
      <c r="A1026" s="185" t="s">
        <v>2471</v>
      </c>
      <c r="B1026" s="183"/>
      <c r="C1026" s="168">
        <v>44197</v>
      </c>
      <c r="F1026" s="185"/>
      <c r="G1026" s="185"/>
      <c r="H1026" s="185"/>
      <c r="I1026" s="185"/>
      <c r="J1026" s="185"/>
      <c r="K1026" s="185"/>
    </row>
    <row r="1027" spans="1:11" s="6" customFormat="1" ht="11.45" customHeight="1">
      <c r="A1027" s="21"/>
      <c r="B1027" s="31" t="s">
        <v>2626</v>
      </c>
      <c r="C1027" s="45">
        <v>44197</v>
      </c>
      <c r="D1027" s="51"/>
      <c r="E1027" s="51"/>
      <c r="F1027" s="33"/>
      <c r="G1027" s="33"/>
      <c r="H1027" s="33"/>
      <c r="I1027" s="33"/>
      <c r="J1027" s="33"/>
      <c r="K1027" s="33"/>
    </row>
    <row r="1028" spans="1:11" s="6" customFormat="1" ht="11.45" customHeight="1">
      <c r="A1028" s="21"/>
      <c r="B1028" s="31" t="s">
        <v>2627</v>
      </c>
      <c r="C1028" s="45">
        <v>44197</v>
      </c>
      <c r="D1028" s="51"/>
      <c r="E1028" s="51"/>
      <c r="F1028" s="33"/>
      <c r="G1028" s="33"/>
      <c r="H1028" s="33"/>
      <c r="I1028" s="33"/>
      <c r="J1028" s="33"/>
      <c r="K1028" s="33"/>
    </row>
    <row r="1029" spans="1:11" s="6" customFormat="1" ht="11.45" customHeight="1">
      <c r="A1029" s="21"/>
      <c r="B1029" s="31" t="s">
        <v>2628</v>
      </c>
      <c r="C1029" s="45">
        <v>44197</v>
      </c>
      <c r="D1029" s="51"/>
      <c r="E1029" s="51"/>
      <c r="F1029" s="33"/>
      <c r="G1029" s="33"/>
      <c r="H1029" s="33"/>
      <c r="I1029" s="33"/>
      <c r="J1029" s="33"/>
      <c r="K1029" s="33"/>
    </row>
    <row r="1030" spans="1:11" s="6" customFormat="1" ht="11.45" customHeight="1">
      <c r="A1030" s="41"/>
      <c r="B1030" s="35" t="s">
        <v>2629</v>
      </c>
      <c r="C1030" s="45">
        <v>44197</v>
      </c>
      <c r="D1030" s="51"/>
      <c r="E1030" s="51"/>
      <c r="F1030" s="33"/>
      <c r="G1030" s="33"/>
      <c r="H1030" s="33"/>
      <c r="I1030" s="33"/>
      <c r="J1030" s="33"/>
      <c r="K1030" s="33"/>
    </row>
    <row r="1031" spans="1:11" s="157" customFormat="1" ht="11.45" customHeight="1">
      <c r="A1031" s="185" t="s">
        <v>2807</v>
      </c>
      <c r="B1031" s="183"/>
      <c r="C1031" s="169">
        <v>44743</v>
      </c>
      <c r="F1031" s="185"/>
      <c r="G1031" s="185"/>
      <c r="H1031" s="185"/>
      <c r="I1031" s="185"/>
      <c r="J1031" s="185"/>
      <c r="K1031" s="185"/>
    </row>
    <row r="1032" spans="1:11" s="6" customFormat="1" ht="11.45" customHeight="1">
      <c r="A1032" s="122"/>
      <c r="B1032" s="31" t="s">
        <v>2822</v>
      </c>
      <c r="C1032" s="45">
        <v>44743</v>
      </c>
      <c r="D1032" s="51"/>
      <c r="E1032" s="51"/>
      <c r="F1032" s="33"/>
      <c r="G1032" s="33"/>
      <c r="H1032" s="33"/>
      <c r="I1032" s="33"/>
      <c r="J1032" s="33"/>
      <c r="K1032" s="33"/>
    </row>
    <row r="1033" spans="1:11" s="6" customFormat="1" ht="11.45" customHeight="1">
      <c r="A1033" s="122"/>
      <c r="B1033" s="31" t="s">
        <v>2823</v>
      </c>
      <c r="C1033" s="45">
        <v>44743</v>
      </c>
      <c r="D1033" s="51"/>
      <c r="E1033" s="51"/>
      <c r="F1033" s="33"/>
      <c r="G1033" s="33"/>
      <c r="H1033" s="33"/>
      <c r="I1033" s="33"/>
      <c r="J1033" s="33"/>
      <c r="K1033" s="33"/>
    </row>
    <row r="1034" spans="1:11" s="6" customFormat="1" ht="11.45" customHeight="1">
      <c r="A1034" s="122"/>
      <c r="B1034" s="31" t="s">
        <v>2809</v>
      </c>
      <c r="C1034" s="45">
        <v>44743</v>
      </c>
      <c r="D1034" s="51"/>
      <c r="E1034" s="51"/>
      <c r="F1034" s="33"/>
      <c r="G1034" s="33"/>
      <c r="H1034" s="33"/>
      <c r="I1034" s="33"/>
      <c r="J1034" s="33"/>
      <c r="K1034" s="33"/>
    </row>
    <row r="1035" spans="1:11" s="6" customFormat="1" ht="11.45" customHeight="1">
      <c r="A1035" s="41"/>
      <c r="B1035" s="35" t="s">
        <v>2810</v>
      </c>
      <c r="C1035" s="50">
        <v>44743</v>
      </c>
      <c r="D1035" s="51"/>
      <c r="E1035" s="51"/>
      <c r="F1035" s="33"/>
      <c r="G1035" s="33"/>
      <c r="H1035" s="33"/>
      <c r="I1035" s="33"/>
      <c r="J1035" s="33"/>
      <c r="K1035" s="33"/>
    </row>
    <row r="1036" spans="1:11" s="157" customFormat="1" ht="11.45" customHeight="1">
      <c r="A1036" s="185" t="s">
        <v>1868</v>
      </c>
      <c r="B1036" s="183"/>
      <c r="C1036" s="168">
        <v>43101</v>
      </c>
      <c r="F1036" s="185"/>
      <c r="G1036" s="185"/>
      <c r="H1036" s="185"/>
      <c r="I1036" s="185"/>
      <c r="J1036" s="185"/>
      <c r="K1036" s="185"/>
    </row>
    <row r="1037" spans="1:11" s="6" customFormat="1" ht="11.45" customHeight="1">
      <c r="A1037" s="21"/>
      <c r="B1037" s="31" t="s">
        <v>1872</v>
      </c>
      <c r="C1037" s="45">
        <v>43101</v>
      </c>
      <c r="D1037" s="51"/>
      <c r="E1037" s="51"/>
      <c r="F1037" s="33"/>
      <c r="G1037" s="33"/>
      <c r="H1037" s="33"/>
      <c r="I1037" s="33"/>
      <c r="J1037" s="33"/>
      <c r="K1037" s="33"/>
    </row>
    <row r="1038" spans="1:11" s="157" customFormat="1" ht="11.45" customHeight="1">
      <c r="A1038" s="246" t="s">
        <v>1577</v>
      </c>
      <c r="B1038" s="246"/>
      <c r="C1038" s="169">
        <v>42186</v>
      </c>
      <c r="F1038" s="185"/>
      <c r="G1038" s="185"/>
      <c r="H1038" s="185"/>
      <c r="I1038" s="185"/>
      <c r="J1038" s="185"/>
      <c r="K1038" s="185"/>
    </row>
    <row r="1039" spans="1:11" s="6" customFormat="1" ht="11.45" customHeight="1">
      <c r="A1039" s="41"/>
      <c r="B1039" s="35" t="s">
        <v>1627</v>
      </c>
      <c r="C1039" s="50">
        <v>42186</v>
      </c>
      <c r="D1039" s="51"/>
      <c r="E1039" s="51"/>
      <c r="F1039" s="33"/>
      <c r="G1039" s="33"/>
      <c r="H1039" s="33"/>
      <c r="I1039" s="33"/>
      <c r="J1039" s="33"/>
      <c r="K1039" s="33"/>
    </row>
    <row r="1040" spans="1:11" s="157" customFormat="1" ht="11.45" customHeight="1">
      <c r="A1040" s="246" t="s">
        <v>1681</v>
      </c>
      <c r="B1040" s="246"/>
      <c r="C1040" s="169">
        <v>42186</v>
      </c>
      <c r="F1040" s="185"/>
      <c r="G1040" s="185"/>
      <c r="H1040" s="185"/>
      <c r="I1040" s="185"/>
      <c r="J1040" s="185"/>
      <c r="K1040" s="185"/>
    </row>
    <row r="1041" spans="1:11" s="6" customFormat="1" ht="11.45" customHeight="1">
      <c r="A1041" s="21"/>
      <c r="B1041" s="31" t="s">
        <v>2031</v>
      </c>
      <c r="C1041" s="45">
        <v>42186</v>
      </c>
      <c r="D1041" s="51"/>
      <c r="E1041" s="51"/>
      <c r="F1041" s="33"/>
      <c r="G1041" s="33"/>
      <c r="H1041" s="33"/>
      <c r="I1041" s="33"/>
      <c r="J1041" s="33"/>
      <c r="K1041" s="33"/>
    </row>
    <row r="1042" spans="1:11" s="6" customFormat="1" ht="11.45" customHeight="1">
      <c r="A1042" s="21"/>
      <c r="B1042" s="31" t="s">
        <v>2032</v>
      </c>
      <c r="C1042" s="45">
        <v>42186</v>
      </c>
      <c r="D1042" s="51"/>
      <c r="E1042" s="51"/>
      <c r="F1042" s="33"/>
      <c r="G1042" s="33"/>
      <c r="H1042" s="33"/>
      <c r="I1042" s="33"/>
      <c r="J1042" s="33"/>
      <c r="K1042" s="33"/>
    </row>
    <row r="1043" spans="1:11" s="6" customFormat="1" ht="11.45" customHeight="1">
      <c r="A1043" s="21"/>
      <c r="B1043" s="31" t="s">
        <v>2033</v>
      </c>
      <c r="C1043" s="45">
        <v>42186</v>
      </c>
      <c r="D1043" s="51"/>
      <c r="E1043" s="51"/>
      <c r="F1043" s="33"/>
      <c r="G1043" s="33"/>
      <c r="H1043" s="33"/>
      <c r="I1043" s="33"/>
      <c r="J1043" s="33"/>
      <c r="K1043" s="33"/>
    </row>
    <row r="1044" spans="1:11" s="6" customFormat="1" ht="11.45" customHeight="1">
      <c r="A1044" s="21"/>
      <c r="B1044" s="31" t="s">
        <v>2034</v>
      </c>
      <c r="C1044" s="45">
        <v>42186</v>
      </c>
      <c r="D1044" s="51"/>
      <c r="E1044" s="51"/>
      <c r="F1044" s="33"/>
      <c r="G1044" s="33"/>
      <c r="H1044" s="33"/>
      <c r="I1044" s="33"/>
      <c r="J1044" s="33"/>
      <c r="K1044" s="33"/>
    </row>
    <row r="1045" spans="1:11" s="6" customFormat="1" ht="11.45" customHeight="1">
      <c r="A1045" s="21"/>
      <c r="B1045" s="31" t="s">
        <v>2181</v>
      </c>
      <c r="C1045" s="45">
        <v>42186</v>
      </c>
      <c r="D1045" s="51"/>
      <c r="E1045" s="51"/>
      <c r="F1045" s="33"/>
      <c r="G1045" s="33"/>
      <c r="H1045" s="33"/>
      <c r="I1045" s="33"/>
      <c r="J1045" s="33"/>
      <c r="K1045" s="33"/>
    </row>
    <row r="1046" spans="1:11" s="6" customFormat="1" ht="11.45" customHeight="1">
      <c r="A1046" s="21"/>
      <c r="B1046" s="31" t="s">
        <v>2035</v>
      </c>
      <c r="C1046" s="45">
        <v>42186</v>
      </c>
      <c r="D1046" s="51"/>
      <c r="E1046" s="51"/>
      <c r="F1046" s="33"/>
      <c r="G1046" s="33"/>
      <c r="H1046" s="33"/>
      <c r="I1046" s="33"/>
      <c r="J1046" s="33"/>
      <c r="K1046" s="33"/>
    </row>
    <row r="1047" spans="1:11" s="147" customFormat="1" ht="11.45" customHeight="1">
      <c r="A1047" s="145"/>
      <c r="B1047" s="144" t="s">
        <v>2848</v>
      </c>
      <c r="C1047" s="45">
        <v>42186</v>
      </c>
      <c r="F1047" s="146"/>
      <c r="G1047" s="146"/>
      <c r="H1047" s="146"/>
      <c r="I1047" s="146"/>
      <c r="J1047" s="146"/>
      <c r="K1047" s="146"/>
    </row>
    <row r="1048" spans="1:11" s="147" customFormat="1" ht="11.45" customHeight="1">
      <c r="A1048" s="145"/>
      <c r="B1048" s="144" t="s">
        <v>2849</v>
      </c>
      <c r="C1048" s="45">
        <v>42186</v>
      </c>
      <c r="F1048" s="146"/>
      <c r="G1048" s="146"/>
      <c r="H1048" s="146"/>
      <c r="I1048" s="146"/>
      <c r="J1048" s="146"/>
      <c r="K1048" s="146"/>
    </row>
    <row r="1049" spans="1:11" s="147" customFormat="1" ht="11.45" customHeight="1">
      <c r="A1049" s="145"/>
      <c r="B1049" s="144" t="s">
        <v>2850</v>
      </c>
      <c r="C1049" s="45">
        <v>42186</v>
      </c>
      <c r="F1049" s="146"/>
      <c r="G1049" s="146"/>
      <c r="H1049" s="146"/>
      <c r="I1049" s="146"/>
      <c r="J1049" s="146"/>
      <c r="K1049" s="146"/>
    </row>
    <row r="1050" spans="1:11" s="147" customFormat="1" ht="11.45" customHeight="1">
      <c r="A1050" s="96"/>
      <c r="B1050" s="33" t="s">
        <v>2851</v>
      </c>
      <c r="C1050" s="45">
        <v>42186</v>
      </c>
      <c r="F1050" s="146"/>
      <c r="G1050" s="146"/>
      <c r="H1050" s="146"/>
      <c r="I1050" s="146"/>
      <c r="J1050" s="146"/>
      <c r="K1050" s="146"/>
    </row>
    <row r="1051" spans="1:11" s="6" customFormat="1" ht="11.45" customHeight="1">
      <c r="A1051" s="21"/>
      <c r="B1051" s="31" t="s">
        <v>2273</v>
      </c>
      <c r="C1051" s="45">
        <v>42186</v>
      </c>
      <c r="D1051" s="51"/>
      <c r="E1051" s="51"/>
      <c r="F1051" s="33"/>
      <c r="G1051" s="33"/>
      <c r="H1051" s="33"/>
      <c r="I1051" s="33"/>
      <c r="J1051" s="33"/>
      <c r="K1051" s="33"/>
    </row>
    <row r="1052" spans="1:11" s="6" customFormat="1" ht="11.45" customHeight="1">
      <c r="A1052" s="21"/>
      <c r="B1052" s="31" t="s">
        <v>2274</v>
      </c>
      <c r="C1052" s="45">
        <v>42186</v>
      </c>
      <c r="D1052" s="51"/>
      <c r="E1052" s="51"/>
      <c r="F1052" s="33"/>
      <c r="G1052" s="33"/>
      <c r="H1052" s="33"/>
      <c r="I1052" s="33"/>
      <c r="J1052" s="33"/>
      <c r="K1052" s="33"/>
    </row>
    <row r="1053" spans="1:11" s="6" customFormat="1" ht="11.45" customHeight="1">
      <c r="A1053" s="21"/>
      <c r="B1053" s="31" t="s">
        <v>2275</v>
      </c>
      <c r="C1053" s="45">
        <v>42186</v>
      </c>
      <c r="D1053" s="51"/>
      <c r="E1053" s="51"/>
      <c r="F1053" s="33"/>
      <c r="G1053" s="33"/>
      <c r="H1053" s="33"/>
      <c r="I1053" s="33"/>
      <c r="J1053" s="33"/>
      <c r="K1053" s="33"/>
    </row>
    <row r="1054" spans="1:11" s="6" customFormat="1" ht="11.45" customHeight="1">
      <c r="A1054" s="21"/>
      <c r="B1054" s="31" t="s">
        <v>2276</v>
      </c>
      <c r="C1054" s="45">
        <v>42186</v>
      </c>
      <c r="D1054" s="51"/>
      <c r="E1054" s="51"/>
      <c r="F1054" s="33"/>
      <c r="G1054" s="33"/>
      <c r="H1054" s="33"/>
      <c r="I1054" s="33"/>
      <c r="J1054" s="33"/>
      <c r="K1054" s="33"/>
    </row>
    <row r="1055" spans="1:11" s="6" customFormat="1" ht="11.45" customHeight="1">
      <c r="A1055" s="143"/>
      <c r="B1055" s="31" t="s">
        <v>2277</v>
      </c>
      <c r="C1055" s="45">
        <v>42186</v>
      </c>
      <c r="D1055" s="51"/>
      <c r="E1055" s="51"/>
      <c r="F1055" s="33"/>
      <c r="G1055" s="33"/>
      <c r="H1055" s="33"/>
      <c r="I1055" s="33"/>
      <c r="J1055" s="33"/>
      <c r="K1055" s="33"/>
    </row>
    <row r="1056" spans="1:11" s="6" customFormat="1" ht="11.45" customHeight="1">
      <c r="A1056" s="21"/>
      <c r="B1056" s="31" t="s">
        <v>2269</v>
      </c>
      <c r="C1056" s="45">
        <v>42186</v>
      </c>
      <c r="D1056" s="51"/>
      <c r="E1056" s="51"/>
      <c r="F1056" s="33"/>
      <c r="G1056" s="33"/>
      <c r="H1056" s="33"/>
      <c r="I1056" s="33"/>
      <c r="J1056" s="33"/>
      <c r="K1056" s="33"/>
    </row>
    <row r="1057" spans="1:11" s="6" customFormat="1" ht="11.45" customHeight="1">
      <c r="A1057" s="21"/>
      <c r="B1057" s="31" t="s">
        <v>2270</v>
      </c>
      <c r="C1057" s="45">
        <v>42186</v>
      </c>
      <c r="D1057" s="51"/>
      <c r="E1057" s="51"/>
      <c r="F1057" s="33"/>
      <c r="G1057" s="33"/>
      <c r="H1057" s="33"/>
      <c r="I1057" s="33"/>
      <c r="J1057" s="33"/>
      <c r="K1057" s="33"/>
    </row>
    <row r="1058" spans="1:11" s="6" customFormat="1" ht="11.45" customHeight="1">
      <c r="A1058" s="21"/>
      <c r="B1058" s="31" t="s">
        <v>2271</v>
      </c>
      <c r="C1058" s="45">
        <v>42186</v>
      </c>
      <c r="D1058" s="51"/>
      <c r="E1058" s="51"/>
      <c r="F1058" s="33"/>
      <c r="G1058" s="33"/>
      <c r="H1058" s="33"/>
      <c r="I1058" s="33"/>
      <c r="J1058" s="33"/>
      <c r="K1058" s="33"/>
    </row>
    <row r="1059" spans="1:11" s="95" customFormat="1" ht="11.45" customHeight="1">
      <c r="A1059" s="96"/>
      <c r="B1059" s="33" t="s">
        <v>2847</v>
      </c>
      <c r="C1059" s="45">
        <v>42186</v>
      </c>
      <c r="D1059" s="93"/>
      <c r="E1059" s="93"/>
      <c r="F1059" s="94"/>
      <c r="G1059" s="94"/>
      <c r="H1059" s="94"/>
      <c r="I1059" s="94"/>
      <c r="J1059" s="94"/>
      <c r="K1059" s="94"/>
    </row>
    <row r="1060" spans="1:11" s="6" customFormat="1" ht="11.45" customHeight="1">
      <c r="A1060" s="21"/>
      <c r="B1060" s="31" t="s">
        <v>2323</v>
      </c>
      <c r="C1060" s="45">
        <v>43647</v>
      </c>
      <c r="D1060" s="51"/>
      <c r="E1060" s="51"/>
      <c r="F1060" s="33"/>
      <c r="G1060" s="33"/>
      <c r="H1060" s="33"/>
      <c r="I1060" s="33"/>
      <c r="J1060" s="33"/>
      <c r="K1060" s="33"/>
    </row>
    <row r="1061" spans="1:11" s="6" customFormat="1" ht="11.45" customHeight="1">
      <c r="A1061" s="21"/>
      <c r="B1061" s="31" t="s">
        <v>2630</v>
      </c>
      <c r="C1061" s="45">
        <v>43647</v>
      </c>
      <c r="D1061" s="51"/>
      <c r="E1061" s="51"/>
      <c r="F1061" s="33"/>
      <c r="G1061" s="33"/>
      <c r="H1061" s="33"/>
      <c r="I1061" s="33"/>
      <c r="J1061" s="33"/>
      <c r="K1061" s="33"/>
    </row>
    <row r="1062" spans="1:11" s="6" customFormat="1" ht="11.45" customHeight="1">
      <c r="A1062" s="21"/>
      <c r="B1062" s="31" t="s">
        <v>2272</v>
      </c>
      <c r="C1062" s="50">
        <v>42186</v>
      </c>
      <c r="D1062" s="51"/>
      <c r="E1062" s="51"/>
      <c r="F1062" s="33"/>
      <c r="G1062" s="33"/>
      <c r="H1062" s="33"/>
      <c r="I1062" s="33"/>
      <c r="J1062" s="33"/>
      <c r="K1062" s="33"/>
    </row>
    <row r="1063" spans="1:11" s="6" customFormat="1" ht="11.45" customHeight="1">
      <c r="A1063" s="244" t="s">
        <v>1754</v>
      </c>
      <c r="B1063" s="244"/>
      <c r="C1063" s="45">
        <v>42370</v>
      </c>
      <c r="D1063" s="51"/>
      <c r="E1063" s="51"/>
      <c r="F1063" s="33"/>
      <c r="G1063" s="33"/>
      <c r="H1063" s="33"/>
      <c r="I1063" s="33"/>
      <c r="J1063" s="33"/>
      <c r="K1063" s="33"/>
    </row>
    <row r="1064" spans="1:11" s="6" customFormat="1" ht="11.45" customHeight="1">
      <c r="A1064" s="21"/>
      <c r="B1064" s="33" t="s">
        <v>2119</v>
      </c>
      <c r="C1064" s="45">
        <v>42370</v>
      </c>
      <c r="D1064" s="51"/>
      <c r="E1064" s="51"/>
      <c r="F1064" s="33"/>
      <c r="G1064" s="33"/>
      <c r="H1064" s="33"/>
      <c r="I1064" s="33"/>
      <c r="J1064" s="33"/>
      <c r="K1064" s="33"/>
    </row>
    <row r="1065" spans="1:11" s="6" customFormat="1" ht="11.45" customHeight="1">
      <c r="A1065" s="33"/>
      <c r="B1065" s="33" t="s">
        <v>2278</v>
      </c>
      <c r="C1065" s="45">
        <v>42370</v>
      </c>
      <c r="D1065" s="51"/>
      <c r="E1065" s="51"/>
      <c r="F1065" s="33"/>
      <c r="G1065" s="33"/>
      <c r="H1065" s="33"/>
      <c r="I1065" s="33"/>
      <c r="J1065" s="33"/>
      <c r="K1065" s="33"/>
    </row>
    <row r="1066" spans="1:11" s="6" customFormat="1" ht="11.45" customHeight="1">
      <c r="A1066" s="49"/>
      <c r="B1066" s="49" t="s">
        <v>2303</v>
      </c>
      <c r="C1066" s="50">
        <v>43191</v>
      </c>
      <c r="D1066" s="51"/>
      <c r="E1066" s="51"/>
      <c r="F1066" s="33"/>
      <c r="G1066" s="33"/>
      <c r="H1066" s="33"/>
      <c r="I1066" s="33"/>
      <c r="J1066" s="33"/>
      <c r="K1066" s="33"/>
    </row>
    <row r="1067" spans="1:11" s="6" customFormat="1" ht="11.45" customHeight="1">
      <c r="A1067" s="240" t="s">
        <v>2427</v>
      </c>
      <c r="B1067" s="240"/>
      <c r="C1067" s="45">
        <v>44013</v>
      </c>
      <c r="D1067" s="51"/>
      <c r="E1067" s="51"/>
      <c r="F1067" s="33"/>
      <c r="G1067" s="33"/>
      <c r="H1067" s="33"/>
      <c r="I1067" s="33"/>
      <c r="J1067" s="33"/>
      <c r="K1067" s="33"/>
    </row>
    <row r="1068" spans="1:11" s="6" customFormat="1" ht="11.45" customHeight="1">
      <c r="A1068" s="33"/>
      <c r="B1068" s="33" t="s">
        <v>2631</v>
      </c>
      <c r="C1068" s="45">
        <v>44013</v>
      </c>
      <c r="D1068" s="51"/>
      <c r="E1068" s="51"/>
      <c r="F1068" s="33"/>
      <c r="G1068" s="33"/>
      <c r="H1068" s="33"/>
      <c r="I1068" s="33"/>
      <c r="J1068" s="33"/>
      <c r="K1068" s="33"/>
    </row>
    <row r="1069" spans="1:11" s="6" customFormat="1" ht="11.45" customHeight="1">
      <c r="A1069" s="33"/>
      <c r="B1069" s="33" t="s">
        <v>2665</v>
      </c>
      <c r="C1069" s="45">
        <v>44013</v>
      </c>
      <c r="D1069" s="51"/>
      <c r="E1069" s="51"/>
      <c r="F1069" s="33"/>
      <c r="G1069" s="33"/>
      <c r="H1069" s="33"/>
      <c r="I1069" s="33"/>
      <c r="J1069" s="33"/>
      <c r="K1069" s="33"/>
    </row>
    <row r="1070" spans="1:11" s="6" customFormat="1" ht="11.45" customHeight="1">
      <c r="A1070" s="33"/>
      <c r="B1070" s="33" t="s">
        <v>2632</v>
      </c>
      <c r="C1070" s="45">
        <v>44013</v>
      </c>
      <c r="D1070" s="51"/>
      <c r="E1070" s="51"/>
      <c r="F1070" s="33"/>
      <c r="G1070" s="33"/>
      <c r="H1070" s="33"/>
      <c r="I1070" s="33"/>
      <c r="J1070" s="33"/>
      <c r="K1070" s="33"/>
    </row>
    <row r="1071" spans="1:11" s="6" customFormat="1" ht="11.45" customHeight="1">
      <c r="A1071" s="33"/>
      <c r="B1071" s="33" t="s">
        <v>2633</v>
      </c>
      <c r="C1071" s="45">
        <v>44013</v>
      </c>
      <c r="D1071" s="51"/>
      <c r="E1071" s="51"/>
      <c r="F1071" s="33"/>
      <c r="G1071" s="33"/>
      <c r="H1071" s="33"/>
      <c r="I1071" s="33"/>
      <c r="J1071" s="33"/>
      <c r="K1071" s="33"/>
    </row>
    <row r="1072" spans="1:11" s="6" customFormat="1" ht="11.45" customHeight="1">
      <c r="A1072" s="49"/>
      <c r="B1072" s="49" t="s">
        <v>2759</v>
      </c>
      <c r="C1072" s="50">
        <v>44013</v>
      </c>
      <c r="D1072" s="51"/>
      <c r="E1072" s="51"/>
      <c r="F1072" s="33"/>
      <c r="G1072" s="33"/>
      <c r="H1072" s="33"/>
      <c r="I1072" s="33"/>
      <c r="J1072" s="33"/>
      <c r="K1072" s="33"/>
    </row>
    <row r="1073" spans="1:11" s="6" customFormat="1" ht="11.45" customHeight="1">
      <c r="A1073" s="240" t="s">
        <v>2087</v>
      </c>
      <c r="B1073" s="240"/>
      <c r="C1073" s="45">
        <v>43466</v>
      </c>
      <c r="D1073" s="51"/>
      <c r="E1073" s="51"/>
      <c r="F1073" s="33"/>
      <c r="G1073" s="33"/>
      <c r="H1073" s="33"/>
      <c r="I1073" s="33"/>
      <c r="J1073" s="33"/>
      <c r="K1073" s="33"/>
    </row>
    <row r="1074" spans="1:11" s="6" customFormat="1" ht="11.45" customHeight="1">
      <c r="A1074" s="33"/>
      <c r="B1074" s="33" t="s">
        <v>2204</v>
      </c>
      <c r="C1074" s="45">
        <v>43466</v>
      </c>
      <c r="D1074" s="51"/>
      <c r="E1074" s="51"/>
      <c r="F1074" s="33"/>
      <c r="G1074" s="33"/>
      <c r="H1074" s="33"/>
      <c r="I1074" s="33"/>
      <c r="J1074" s="33"/>
      <c r="K1074" s="33"/>
    </row>
    <row r="1075" spans="1:11" s="6" customFormat="1" ht="11.45" customHeight="1">
      <c r="A1075" s="33"/>
      <c r="B1075" s="33" t="s">
        <v>2438</v>
      </c>
      <c r="C1075" s="45">
        <v>43466</v>
      </c>
      <c r="D1075" s="51"/>
      <c r="E1075" s="51"/>
      <c r="F1075" s="33"/>
      <c r="G1075" s="33"/>
      <c r="H1075" s="33"/>
      <c r="I1075" s="33"/>
      <c r="J1075" s="33"/>
      <c r="K1075" s="33"/>
    </row>
    <row r="1076" spans="1:11" s="6" customFormat="1" ht="11.45" customHeight="1">
      <c r="A1076" s="33"/>
      <c r="B1076" s="33" t="s">
        <v>2634</v>
      </c>
      <c r="C1076" s="45">
        <v>43466</v>
      </c>
      <c r="D1076" s="51"/>
      <c r="E1076" s="51"/>
      <c r="F1076" s="33"/>
      <c r="G1076" s="33"/>
      <c r="H1076" s="33"/>
      <c r="I1076" s="33"/>
      <c r="J1076" s="33"/>
      <c r="K1076" s="33"/>
    </row>
    <row r="1077" spans="1:11" s="6" customFormat="1" ht="11.45" customHeight="1">
      <c r="A1077" s="33"/>
      <c r="B1077" s="33" t="s">
        <v>2845</v>
      </c>
      <c r="C1077" s="45">
        <v>44835</v>
      </c>
      <c r="D1077" s="51"/>
      <c r="E1077" s="51"/>
      <c r="F1077" s="33"/>
      <c r="G1077" s="33"/>
      <c r="H1077" s="33"/>
      <c r="I1077" s="33"/>
      <c r="J1077" s="33"/>
      <c r="K1077" s="33"/>
    </row>
    <row r="1078" spans="1:11" s="6" customFormat="1" ht="11.45" customHeight="1">
      <c r="A1078" s="33"/>
      <c r="B1078" s="33" t="s">
        <v>2854</v>
      </c>
      <c r="C1078" s="45">
        <v>44835</v>
      </c>
      <c r="D1078" s="51"/>
      <c r="E1078" s="51"/>
      <c r="F1078" s="33"/>
      <c r="G1078" s="33"/>
      <c r="H1078" s="33"/>
      <c r="I1078" s="33"/>
      <c r="J1078" s="33"/>
      <c r="K1078" s="33"/>
    </row>
    <row r="1079" spans="1:11" s="6" customFormat="1" ht="11.45" customHeight="1">
      <c r="A1079" s="33"/>
      <c r="B1079" s="33" t="s">
        <v>2205</v>
      </c>
      <c r="C1079" s="45">
        <v>43466</v>
      </c>
      <c r="D1079" s="51"/>
      <c r="E1079" s="51"/>
      <c r="F1079" s="33"/>
      <c r="G1079" s="33"/>
      <c r="H1079" s="33"/>
      <c r="I1079" s="33"/>
      <c r="J1079" s="33"/>
      <c r="K1079" s="33"/>
    </row>
    <row r="1080" spans="1:11" s="6" customFormat="1" ht="11.45" customHeight="1">
      <c r="A1080" s="33"/>
      <c r="B1080" s="33" t="s">
        <v>2310</v>
      </c>
      <c r="C1080" s="45">
        <v>43466</v>
      </c>
      <c r="D1080" s="51"/>
      <c r="E1080" s="51"/>
      <c r="F1080" s="33"/>
      <c r="G1080" s="33"/>
      <c r="H1080" s="33"/>
      <c r="I1080" s="33"/>
      <c r="J1080" s="33"/>
      <c r="K1080" s="33"/>
    </row>
    <row r="1081" spans="1:11" s="6" customFormat="1" ht="11.45" customHeight="1">
      <c r="A1081" s="163" t="s">
        <v>2387</v>
      </c>
      <c r="B1081" s="85"/>
      <c r="C1081" s="52">
        <v>43922</v>
      </c>
      <c r="D1081" s="51"/>
      <c r="E1081" s="51"/>
      <c r="F1081" s="33"/>
      <c r="G1081" s="33"/>
      <c r="H1081" s="33"/>
      <c r="I1081" s="33"/>
      <c r="J1081" s="33"/>
      <c r="K1081" s="33"/>
    </row>
    <row r="1082" spans="1:11" s="6" customFormat="1" ht="11.45" customHeight="1">
      <c r="A1082" s="21"/>
      <c r="B1082" s="33" t="s">
        <v>2635</v>
      </c>
      <c r="C1082" s="45">
        <v>44013</v>
      </c>
      <c r="D1082" s="51"/>
      <c r="E1082" s="51"/>
      <c r="F1082" s="33"/>
      <c r="G1082" s="33"/>
      <c r="H1082" s="33"/>
      <c r="I1082" s="33"/>
      <c r="J1082" s="33"/>
      <c r="K1082" s="33"/>
    </row>
    <row r="1083" spans="1:11" s="6" customFormat="1" ht="11.45" customHeight="1">
      <c r="A1083" s="33"/>
      <c r="B1083" s="33" t="s">
        <v>2636</v>
      </c>
      <c r="C1083" s="45">
        <v>43922</v>
      </c>
      <c r="D1083" s="51"/>
      <c r="E1083" s="51"/>
      <c r="F1083" s="33"/>
      <c r="G1083" s="33"/>
      <c r="H1083" s="33"/>
      <c r="I1083" s="33"/>
      <c r="J1083" s="33"/>
      <c r="K1083" s="33"/>
    </row>
    <row r="1084" spans="1:11" s="6" customFormat="1" ht="11.45" customHeight="1">
      <c r="A1084" s="33"/>
      <c r="B1084" s="33" t="s">
        <v>2637</v>
      </c>
      <c r="C1084" s="45">
        <v>43922</v>
      </c>
      <c r="D1084" s="51"/>
      <c r="E1084" s="51"/>
      <c r="F1084" s="33"/>
      <c r="G1084" s="33"/>
      <c r="H1084" s="33"/>
      <c r="I1084" s="33"/>
      <c r="J1084" s="33"/>
      <c r="K1084" s="33"/>
    </row>
    <row r="1085" spans="1:11" s="6" customFormat="1" ht="11.45" customHeight="1">
      <c r="A1085" s="33"/>
      <c r="B1085" s="33" t="s">
        <v>2760</v>
      </c>
      <c r="C1085" s="45">
        <v>44013</v>
      </c>
      <c r="D1085" s="51"/>
      <c r="E1085" s="51"/>
      <c r="F1085" s="33"/>
      <c r="G1085" s="33"/>
      <c r="H1085" s="33"/>
      <c r="I1085" s="33"/>
      <c r="J1085" s="33"/>
      <c r="K1085" s="33"/>
    </row>
    <row r="1086" spans="1:11" s="6" customFormat="1" ht="11.45" customHeight="1">
      <c r="A1086" s="33"/>
      <c r="B1086" s="33" t="s">
        <v>2638</v>
      </c>
      <c r="C1086" s="45">
        <v>44013</v>
      </c>
      <c r="D1086" s="51"/>
      <c r="E1086" s="51"/>
      <c r="F1086" s="33"/>
      <c r="G1086" s="33"/>
      <c r="H1086" s="33"/>
      <c r="I1086" s="33"/>
      <c r="J1086" s="33"/>
      <c r="K1086" s="33"/>
    </row>
    <row r="1087" spans="1:11" s="6" customFormat="1" ht="11.45" customHeight="1">
      <c r="A1087" s="33"/>
      <c r="B1087" s="33" t="s">
        <v>2639</v>
      </c>
      <c r="C1087" s="45">
        <v>44013</v>
      </c>
      <c r="D1087" s="51"/>
      <c r="E1087" s="51"/>
      <c r="F1087" s="33"/>
      <c r="G1087" s="33"/>
      <c r="H1087" s="33"/>
      <c r="I1087" s="33"/>
      <c r="J1087" s="33"/>
      <c r="K1087" s="33"/>
    </row>
    <row r="1088" spans="1:11" s="6" customFormat="1" ht="11.45" customHeight="1">
      <c r="A1088" s="49"/>
      <c r="B1088" s="49" t="s">
        <v>2640</v>
      </c>
      <c r="C1088" s="50">
        <v>44013</v>
      </c>
      <c r="D1088" s="51"/>
      <c r="E1088" s="51"/>
      <c r="F1088" s="33"/>
      <c r="G1088" s="33"/>
      <c r="H1088" s="33"/>
      <c r="I1088" s="33"/>
      <c r="J1088" s="33"/>
      <c r="K1088" s="33"/>
    </row>
    <row r="1089" spans="1:11" s="6" customFormat="1" ht="11.45" customHeight="1">
      <c r="A1089" s="240" t="s">
        <v>2468</v>
      </c>
      <c r="B1089" s="240"/>
      <c r="C1089" s="45">
        <v>44197</v>
      </c>
      <c r="D1089" s="51"/>
      <c r="E1089" s="51"/>
      <c r="F1089" s="33"/>
      <c r="G1089" s="33"/>
      <c r="H1089" s="33"/>
      <c r="I1089" s="33"/>
      <c r="J1089" s="33"/>
      <c r="K1089" s="33"/>
    </row>
    <row r="1090" spans="1:11" s="6" customFormat="1" ht="11.45" customHeight="1">
      <c r="A1090" s="33"/>
      <c r="B1090" s="33" t="s">
        <v>2470</v>
      </c>
      <c r="C1090" s="45">
        <v>44197</v>
      </c>
      <c r="D1090" s="51"/>
      <c r="E1090" s="51"/>
      <c r="F1090" s="33"/>
      <c r="G1090" s="33"/>
      <c r="H1090" s="33"/>
      <c r="I1090" s="33"/>
      <c r="J1090" s="33"/>
      <c r="K1090" s="33"/>
    </row>
    <row r="1091" spans="1:11" s="6" customFormat="1" ht="11.45" customHeight="1">
      <c r="A1091" s="110"/>
      <c r="B1091" s="111" t="s">
        <v>2467</v>
      </c>
      <c r="C1091" s="45">
        <v>44470</v>
      </c>
      <c r="D1091" s="51"/>
      <c r="E1091" s="51"/>
      <c r="F1091" s="33"/>
      <c r="G1091" s="33"/>
      <c r="H1091" s="33"/>
      <c r="I1091" s="33"/>
      <c r="J1091" s="33"/>
      <c r="K1091" s="33"/>
    </row>
    <row r="1092" spans="1:11" s="6" customFormat="1" ht="11.45" customHeight="1">
      <c r="A1092" s="110"/>
      <c r="B1092" s="111" t="s">
        <v>2844</v>
      </c>
      <c r="C1092" s="45">
        <v>44835</v>
      </c>
      <c r="D1092" s="51"/>
      <c r="E1092" s="51"/>
      <c r="F1092" s="33"/>
      <c r="G1092" s="33"/>
      <c r="H1092" s="33"/>
      <c r="I1092" s="33"/>
      <c r="J1092" s="33"/>
      <c r="K1092" s="33"/>
    </row>
    <row r="1093" spans="1:11" s="6" customFormat="1" ht="11.45" customHeight="1">
      <c r="A1093" s="240" t="s">
        <v>2376</v>
      </c>
      <c r="B1093" s="240"/>
      <c r="C1093" s="52">
        <v>43922</v>
      </c>
      <c r="D1093" s="51"/>
      <c r="E1093" s="51"/>
      <c r="F1093" s="33"/>
      <c r="G1093" s="33"/>
      <c r="H1093" s="33"/>
      <c r="I1093" s="33"/>
      <c r="J1093" s="33"/>
      <c r="K1093" s="33"/>
    </row>
    <row r="1094" spans="1:11" s="6" customFormat="1" ht="11.45" customHeight="1">
      <c r="A1094" s="33"/>
      <c r="B1094" s="33" t="s">
        <v>2641</v>
      </c>
      <c r="C1094" s="45">
        <v>44013</v>
      </c>
      <c r="D1094" s="51"/>
      <c r="E1094" s="51"/>
      <c r="F1094" s="33"/>
      <c r="G1094" s="33"/>
      <c r="H1094" s="33"/>
      <c r="I1094" s="33"/>
      <c r="J1094" s="33"/>
      <c r="K1094" s="33"/>
    </row>
    <row r="1095" spans="1:11" s="6" customFormat="1" ht="11.45" customHeight="1">
      <c r="A1095" s="33"/>
      <c r="B1095" s="33" t="s">
        <v>2642</v>
      </c>
      <c r="C1095" s="45">
        <v>43922</v>
      </c>
      <c r="D1095" s="51"/>
      <c r="E1095" s="51"/>
      <c r="F1095" s="33"/>
      <c r="G1095" s="33"/>
      <c r="H1095" s="33"/>
      <c r="I1095" s="33"/>
      <c r="J1095" s="33"/>
      <c r="K1095" s="33"/>
    </row>
    <row r="1096" spans="1:11" s="6" customFormat="1" ht="11.45" customHeight="1">
      <c r="A1096" s="33"/>
      <c r="B1096" s="33" t="s">
        <v>2643</v>
      </c>
      <c r="C1096" s="45">
        <v>43922</v>
      </c>
      <c r="D1096" s="51"/>
      <c r="E1096" s="51"/>
      <c r="F1096" s="33"/>
      <c r="G1096" s="33"/>
      <c r="H1096" s="33"/>
      <c r="I1096" s="33"/>
      <c r="J1096" s="33"/>
      <c r="K1096" s="33"/>
    </row>
    <row r="1097" spans="1:11" s="6" customFormat="1" ht="11.45" customHeight="1">
      <c r="A1097" s="33"/>
      <c r="B1097" s="33" t="s">
        <v>2644</v>
      </c>
      <c r="C1097" s="45">
        <v>43922</v>
      </c>
      <c r="D1097" s="51"/>
      <c r="E1097" s="51"/>
      <c r="F1097" s="33"/>
      <c r="G1097" s="33"/>
      <c r="H1097" s="33"/>
      <c r="I1097" s="33"/>
      <c r="J1097" s="33"/>
      <c r="K1097" s="33"/>
    </row>
    <row r="1098" spans="1:11" s="6" customFormat="1" ht="11.45" customHeight="1">
      <c r="A1098" s="33"/>
      <c r="B1098" s="33" t="s">
        <v>2645</v>
      </c>
      <c r="C1098" s="45">
        <v>43922</v>
      </c>
      <c r="D1098" s="51"/>
      <c r="E1098" s="51"/>
      <c r="F1098" s="33"/>
      <c r="G1098" s="33"/>
      <c r="H1098" s="33"/>
      <c r="I1098" s="33"/>
      <c r="J1098" s="33"/>
      <c r="K1098" s="33"/>
    </row>
    <row r="1099" spans="1:11" s="6" customFormat="1" ht="11.45" customHeight="1">
      <c r="A1099" s="33"/>
      <c r="B1099" s="33" t="s">
        <v>2761</v>
      </c>
      <c r="C1099" s="45">
        <v>44013</v>
      </c>
      <c r="D1099" s="51"/>
      <c r="E1099" s="51"/>
      <c r="F1099" s="33"/>
      <c r="G1099" s="33"/>
      <c r="H1099" s="33"/>
      <c r="I1099" s="33"/>
      <c r="J1099" s="33"/>
      <c r="K1099" s="33"/>
    </row>
    <row r="1100" spans="1:11" s="6" customFormat="1" ht="11.45" customHeight="1">
      <c r="A1100" s="33"/>
      <c r="B1100" s="33" t="s">
        <v>2646</v>
      </c>
      <c r="C1100" s="45">
        <v>43922</v>
      </c>
      <c r="D1100" s="51"/>
      <c r="E1100" s="51"/>
      <c r="F1100" s="33"/>
      <c r="G1100" s="33"/>
      <c r="H1100" s="33"/>
      <c r="I1100" s="33"/>
      <c r="J1100" s="33"/>
      <c r="K1100" s="33"/>
    </row>
    <row r="1101" spans="1:11" s="6" customFormat="1" ht="11.45" customHeight="1">
      <c r="A1101" s="33"/>
      <c r="B1101" s="33" t="s">
        <v>2647</v>
      </c>
      <c r="C1101" s="45">
        <v>43922</v>
      </c>
      <c r="D1101" s="51"/>
      <c r="E1101" s="51"/>
      <c r="F1101" s="33"/>
      <c r="G1101" s="33"/>
      <c r="H1101" s="33"/>
      <c r="I1101" s="33"/>
      <c r="J1101" s="33"/>
      <c r="K1101" s="33"/>
    </row>
    <row r="1102" spans="1:11" ht="11.45" customHeight="1">
      <c r="A1102" s="33"/>
      <c r="B1102" s="33" t="s">
        <v>2648</v>
      </c>
      <c r="C1102" s="50">
        <v>43922</v>
      </c>
    </row>
    <row r="1103" spans="1:11" s="48" customFormat="1" ht="11.45" customHeight="1">
      <c r="A1103" s="244" t="s">
        <v>1375</v>
      </c>
      <c r="B1103" s="244"/>
      <c r="C1103" s="45">
        <v>42186</v>
      </c>
      <c r="D1103" s="53"/>
      <c r="E1103" s="53"/>
      <c r="F1103" s="21"/>
      <c r="G1103" s="21"/>
      <c r="H1103" s="21"/>
      <c r="I1103" s="21"/>
      <c r="J1103" s="21"/>
      <c r="K1103" s="21"/>
    </row>
    <row r="1104" spans="1:11" s="6" customFormat="1" ht="11.45" customHeight="1">
      <c r="A1104" s="89"/>
      <c r="B1104" s="64" t="s">
        <v>2649</v>
      </c>
      <c r="C1104" s="45">
        <v>44013</v>
      </c>
      <c r="D1104" s="51"/>
      <c r="E1104" s="51"/>
      <c r="F1104" s="33"/>
      <c r="G1104" s="33"/>
      <c r="H1104" s="33"/>
      <c r="I1104" s="33"/>
      <c r="J1104" s="33"/>
      <c r="K1104" s="33"/>
    </row>
    <row r="1105" spans="1:11" s="6" customFormat="1" ht="11.45" customHeight="1">
      <c r="A1105" s="33"/>
      <c r="B1105" s="33" t="s">
        <v>2038</v>
      </c>
      <c r="C1105" s="45">
        <v>42186</v>
      </c>
      <c r="D1105" s="51"/>
      <c r="E1105" s="51"/>
      <c r="F1105" s="33"/>
      <c r="G1105" s="33"/>
      <c r="H1105" s="33"/>
      <c r="I1105" s="33"/>
      <c r="J1105" s="33"/>
      <c r="K1105" s="33"/>
    </row>
    <row r="1106" spans="1:11" ht="11.45" customHeight="1">
      <c r="A1106" s="33"/>
      <c r="B1106" s="33" t="s">
        <v>2039</v>
      </c>
      <c r="C1106" s="45">
        <v>42186</v>
      </c>
    </row>
    <row r="1107" spans="1:11" s="6" customFormat="1" ht="11.45" customHeight="1">
      <c r="A1107" s="33"/>
      <c r="B1107" s="33" t="s">
        <v>2036</v>
      </c>
      <c r="C1107" s="45">
        <v>42186</v>
      </c>
      <c r="D1107" s="51"/>
      <c r="E1107" s="51"/>
      <c r="F1107" s="33"/>
      <c r="G1107" s="33"/>
      <c r="H1107" s="33"/>
      <c r="I1107" s="33"/>
      <c r="J1107" s="33"/>
      <c r="K1107" s="33"/>
    </row>
    <row r="1108" spans="1:11" ht="11.45" customHeight="1">
      <c r="A1108" s="33"/>
      <c r="B1108" s="33" t="s">
        <v>2390</v>
      </c>
      <c r="C1108" s="45">
        <v>43922</v>
      </c>
    </row>
    <row r="1109" spans="1:11" ht="11.45" customHeight="1">
      <c r="A1109" s="33"/>
      <c r="B1109" s="33" t="s">
        <v>2040</v>
      </c>
      <c r="C1109" s="45">
        <v>42186</v>
      </c>
    </row>
    <row r="1110" spans="1:11" s="6" customFormat="1" ht="11.45" customHeight="1">
      <c r="A1110" s="33"/>
      <c r="B1110" s="31" t="s">
        <v>2041</v>
      </c>
      <c r="C1110" s="45">
        <v>42186</v>
      </c>
      <c r="D1110" s="51"/>
      <c r="E1110" s="51"/>
      <c r="F1110" s="33"/>
      <c r="G1110" s="33"/>
      <c r="H1110" s="33"/>
      <c r="I1110" s="33"/>
      <c r="J1110" s="33"/>
      <c r="K1110" s="33"/>
    </row>
    <row r="1111" spans="1:11" ht="11.45" customHeight="1">
      <c r="A1111" s="33"/>
      <c r="B1111" s="31" t="s">
        <v>2042</v>
      </c>
      <c r="C1111" s="45">
        <v>42186</v>
      </c>
      <c r="D1111" s="4"/>
      <c r="E1111" s="4"/>
      <c r="F1111" s="4"/>
      <c r="G1111" s="4"/>
      <c r="H1111" s="4"/>
      <c r="I1111" s="4"/>
      <c r="J1111" s="4"/>
      <c r="K1111" s="4"/>
    </row>
    <row r="1112" spans="1:11" s="6" customFormat="1" ht="11.45" customHeight="1">
      <c r="A1112" s="33"/>
      <c r="B1112" s="33" t="s">
        <v>2043</v>
      </c>
      <c r="C1112" s="45">
        <v>42186</v>
      </c>
      <c r="D1112" s="51"/>
      <c r="E1112" s="51"/>
      <c r="F1112" s="33"/>
      <c r="G1112" s="33"/>
      <c r="H1112" s="33"/>
      <c r="I1112" s="33"/>
      <c r="J1112" s="33"/>
      <c r="K1112" s="33"/>
    </row>
    <row r="1113" spans="1:11" s="6" customFormat="1" ht="11.45" customHeight="1">
      <c r="A1113" s="33"/>
      <c r="B1113" s="33" t="s">
        <v>2037</v>
      </c>
      <c r="C1113" s="45">
        <v>42186</v>
      </c>
      <c r="D1113" s="51"/>
      <c r="E1113" s="51"/>
      <c r="F1113" s="33"/>
      <c r="G1113" s="33"/>
      <c r="H1113" s="33"/>
      <c r="I1113" s="33"/>
      <c r="J1113" s="33"/>
      <c r="K1113" s="33"/>
    </row>
    <row r="1114" spans="1:11" ht="11.45" customHeight="1">
      <c r="A1114" s="33"/>
      <c r="B1114" s="33" t="s">
        <v>2044</v>
      </c>
      <c r="C1114" s="45">
        <v>42186</v>
      </c>
    </row>
    <row r="1115" spans="1:11" ht="11.45" customHeight="1">
      <c r="A1115" s="33"/>
      <c r="B1115" s="33" t="s">
        <v>2391</v>
      </c>
      <c r="C1115" s="45">
        <v>43922</v>
      </c>
    </row>
    <row r="1116" spans="1:11" ht="11.45" customHeight="1">
      <c r="A1116" s="21"/>
      <c r="B1116" s="33" t="s">
        <v>2762</v>
      </c>
      <c r="C1116" s="45">
        <v>42186</v>
      </c>
    </row>
    <row r="1117" spans="1:11" ht="11.45" customHeight="1">
      <c r="A1117" s="33"/>
      <c r="B1117" s="33" t="s">
        <v>2431</v>
      </c>
      <c r="C1117" s="45">
        <v>42186</v>
      </c>
      <c r="D1117" s="4"/>
      <c r="E1117" s="4"/>
      <c r="F1117" s="4"/>
      <c r="G1117" s="4"/>
      <c r="H1117" s="4"/>
      <c r="I1117" s="4"/>
      <c r="J1117" s="4"/>
      <c r="K1117" s="4"/>
    </row>
    <row r="1118" spans="1:11" ht="11.45" customHeight="1">
      <c r="A1118" s="33"/>
      <c r="B1118" s="33" t="s">
        <v>2392</v>
      </c>
      <c r="C1118" s="45">
        <v>43922</v>
      </c>
      <c r="D1118" s="4"/>
      <c r="E1118" s="4"/>
      <c r="F1118" s="4"/>
      <c r="G1118" s="4"/>
      <c r="H1118" s="4"/>
      <c r="I1118" s="4"/>
      <c r="J1118" s="4"/>
      <c r="K1118" s="4"/>
    </row>
    <row r="1119" spans="1:11" ht="11.45" customHeight="1">
      <c r="A1119" s="33"/>
      <c r="B1119" s="33" t="s">
        <v>2650</v>
      </c>
      <c r="C1119" s="45">
        <v>43922</v>
      </c>
      <c r="D1119" s="4"/>
      <c r="E1119" s="4"/>
      <c r="F1119" s="4"/>
      <c r="G1119" s="4"/>
      <c r="H1119" s="4"/>
      <c r="I1119" s="4"/>
      <c r="J1119" s="4"/>
      <c r="K1119" s="4"/>
    </row>
    <row r="1120" spans="1:11" ht="11.45" customHeight="1">
      <c r="A1120" s="33"/>
      <c r="B1120" s="33" t="s">
        <v>2393</v>
      </c>
      <c r="C1120" s="45">
        <v>43922</v>
      </c>
      <c r="D1120" s="4"/>
      <c r="E1120" s="4"/>
      <c r="F1120" s="4"/>
      <c r="G1120" s="4"/>
      <c r="H1120" s="4"/>
      <c r="I1120" s="4"/>
      <c r="J1120" s="4"/>
      <c r="K1120" s="4"/>
    </row>
    <row r="1121" spans="1:11" ht="11.45" customHeight="1">
      <c r="A1121" s="33"/>
      <c r="B1121" s="33" t="s">
        <v>2394</v>
      </c>
      <c r="C1121" s="45">
        <v>43922</v>
      </c>
      <c r="D1121" s="4"/>
      <c r="E1121" s="4"/>
      <c r="F1121" s="4"/>
      <c r="G1121" s="4"/>
      <c r="H1121" s="4"/>
      <c r="I1121" s="4"/>
      <c r="J1121" s="4"/>
      <c r="K1121" s="4"/>
    </row>
    <row r="1122" spans="1:11" ht="11.45" customHeight="1">
      <c r="A1122" s="33"/>
      <c r="B1122" s="33" t="s">
        <v>2432</v>
      </c>
      <c r="C1122" s="45">
        <v>44013</v>
      </c>
      <c r="D1122" s="4"/>
      <c r="E1122" s="4"/>
      <c r="F1122" s="4"/>
      <c r="G1122" s="4"/>
      <c r="H1122" s="4"/>
      <c r="I1122" s="4"/>
      <c r="J1122" s="4"/>
      <c r="K1122" s="4"/>
    </row>
    <row r="1123" spans="1:11" ht="11.45" customHeight="1">
      <c r="A1123" s="163" t="s">
        <v>2374</v>
      </c>
      <c r="B1123" s="85"/>
      <c r="C1123" s="52">
        <v>43922</v>
      </c>
      <c r="D1123" s="4"/>
      <c r="E1123" s="4"/>
      <c r="F1123" s="4"/>
      <c r="G1123" s="4"/>
      <c r="H1123" s="4"/>
      <c r="I1123" s="4"/>
      <c r="J1123" s="4"/>
      <c r="K1123" s="4"/>
    </row>
    <row r="1124" spans="1:11" ht="11.45" customHeight="1">
      <c r="A1124" s="33"/>
      <c r="B1124" s="33" t="s">
        <v>2774</v>
      </c>
      <c r="C1124" s="45">
        <v>44562</v>
      </c>
      <c r="D1124" s="4"/>
      <c r="E1124" s="4"/>
      <c r="F1124" s="4"/>
      <c r="G1124" s="4"/>
      <c r="H1124" s="4"/>
      <c r="I1124" s="4"/>
      <c r="J1124" s="4"/>
      <c r="K1124" s="4"/>
    </row>
    <row r="1125" spans="1:11" ht="11.45" customHeight="1">
      <c r="A1125" s="33"/>
      <c r="B1125" s="33" t="s">
        <v>2384</v>
      </c>
      <c r="C1125" s="45">
        <v>43922</v>
      </c>
      <c r="D1125" s="4"/>
      <c r="E1125" s="4"/>
      <c r="F1125" s="4"/>
      <c r="G1125" s="4"/>
      <c r="H1125" s="4"/>
      <c r="I1125" s="4"/>
      <c r="J1125" s="4"/>
      <c r="K1125" s="4"/>
    </row>
    <row r="1126" spans="1:11" ht="11.45" customHeight="1">
      <c r="A1126" s="33"/>
      <c r="B1126" s="33" t="s">
        <v>2651</v>
      </c>
      <c r="C1126" s="45">
        <v>43922</v>
      </c>
      <c r="D1126" s="4"/>
      <c r="E1126" s="4"/>
      <c r="F1126" s="4"/>
      <c r="G1126" s="4"/>
      <c r="H1126" s="4"/>
      <c r="I1126" s="4"/>
      <c r="J1126" s="4"/>
      <c r="K1126" s="4"/>
    </row>
    <row r="1127" spans="1:11" ht="11.45" customHeight="1">
      <c r="A1127" s="33"/>
      <c r="B1127" s="33" t="s">
        <v>2385</v>
      </c>
      <c r="C1127" s="45">
        <v>43922</v>
      </c>
      <c r="D1127" s="4"/>
      <c r="E1127" s="4"/>
      <c r="F1127" s="4"/>
      <c r="G1127" s="4"/>
      <c r="H1127" s="4"/>
      <c r="I1127" s="4"/>
      <c r="J1127" s="4"/>
      <c r="K1127" s="4"/>
    </row>
    <row r="1128" spans="1:11" ht="11.45" customHeight="1">
      <c r="A1128" s="33"/>
      <c r="B1128" s="33" t="s">
        <v>2386</v>
      </c>
      <c r="C1128" s="45">
        <v>43922</v>
      </c>
      <c r="D1128" s="4"/>
      <c r="E1128" s="4"/>
      <c r="F1128" s="4"/>
      <c r="G1128" s="4"/>
      <c r="H1128" s="4"/>
      <c r="I1128" s="4"/>
      <c r="J1128" s="4"/>
      <c r="K1128" s="4"/>
    </row>
    <row r="1129" spans="1:11" ht="11.45" customHeight="1">
      <c r="A1129" s="244" t="s">
        <v>1407</v>
      </c>
      <c r="B1129" s="244"/>
      <c r="C1129" s="52">
        <v>42186</v>
      </c>
      <c r="D1129" s="4"/>
      <c r="E1129" s="4"/>
      <c r="F1129" s="4"/>
      <c r="G1129" s="4"/>
      <c r="H1129" s="4"/>
      <c r="I1129" s="4"/>
      <c r="J1129" s="4"/>
      <c r="K1129" s="4"/>
    </row>
    <row r="1130" spans="1:11" ht="11.45" customHeight="1">
      <c r="A1130" s="41" t="s">
        <v>1678</v>
      </c>
      <c r="B1130" s="49" t="s">
        <v>1679</v>
      </c>
      <c r="C1130" s="50">
        <v>42186</v>
      </c>
      <c r="D1130" s="4"/>
      <c r="E1130" s="4"/>
      <c r="F1130" s="4"/>
      <c r="G1130" s="4"/>
      <c r="H1130" s="4"/>
      <c r="I1130" s="4"/>
      <c r="J1130" s="4"/>
      <c r="K1130" s="4"/>
    </row>
    <row r="1131" spans="1:11" ht="12.6" customHeight="1">
      <c r="D1131" s="4"/>
      <c r="E1131" s="4"/>
      <c r="F1131" s="4"/>
      <c r="G1131" s="4"/>
      <c r="H1131" s="4"/>
      <c r="I1131" s="4"/>
      <c r="J1131" s="4"/>
      <c r="K1131" s="4"/>
    </row>
    <row r="1132" spans="1:11" ht="12.6" customHeight="1">
      <c r="D1132" s="4"/>
      <c r="E1132" s="4"/>
      <c r="F1132" s="4"/>
      <c r="G1132" s="4"/>
      <c r="H1132" s="4"/>
      <c r="I1132" s="4"/>
      <c r="J1132" s="4"/>
      <c r="K1132" s="4"/>
    </row>
    <row r="1133" spans="1:11" ht="12.6" customHeight="1">
      <c r="D1133" s="4"/>
      <c r="E1133" s="4"/>
      <c r="F1133" s="4"/>
      <c r="G1133" s="4"/>
      <c r="H1133" s="4"/>
      <c r="I1133" s="4"/>
      <c r="J1133" s="4"/>
      <c r="K1133" s="4"/>
    </row>
    <row r="1134" spans="1:11" ht="12.6" customHeight="1">
      <c r="D1134" s="4"/>
      <c r="E1134" s="4"/>
      <c r="F1134" s="4"/>
      <c r="G1134" s="4"/>
      <c r="H1134" s="4"/>
      <c r="I1134" s="4"/>
      <c r="J1134" s="4"/>
      <c r="K1134" s="4"/>
    </row>
    <row r="1135" spans="1:11" ht="12.6" customHeight="1">
      <c r="D1135" s="4"/>
      <c r="E1135" s="4"/>
      <c r="F1135" s="4"/>
      <c r="G1135" s="4"/>
      <c r="H1135" s="4"/>
      <c r="I1135" s="4"/>
      <c r="J1135" s="4"/>
      <c r="K1135" s="4"/>
    </row>
    <row r="1136" spans="1:11" ht="12.6" customHeight="1">
      <c r="D1136" s="4"/>
      <c r="E1136" s="4"/>
      <c r="F1136" s="4"/>
      <c r="G1136" s="4"/>
      <c r="H1136" s="4"/>
      <c r="I1136" s="4"/>
      <c r="J1136" s="4"/>
      <c r="K1136" s="4"/>
    </row>
    <row r="1137" spans="1:11" ht="12.6" customHeight="1">
      <c r="D1137" s="4"/>
      <c r="E1137" s="4"/>
      <c r="F1137" s="4"/>
      <c r="G1137" s="4"/>
      <c r="H1137" s="4"/>
      <c r="I1137" s="4"/>
      <c r="J1137" s="4"/>
      <c r="K1137" s="4"/>
    </row>
    <row r="1138" spans="1:11" ht="12.6" customHeight="1">
      <c r="D1138" s="4"/>
      <c r="E1138" s="4"/>
      <c r="F1138" s="4"/>
      <c r="G1138" s="4"/>
      <c r="H1138" s="4"/>
      <c r="I1138" s="4"/>
      <c r="J1138" s="4"/>
      <c r="K1138" s="4"/>
    </row>
    <row r="1139" spans="1:11" ht="12.6" customHeight="1">
      <c r="D1139" s="4"/>
      <c r="E1139" s="4"/>
      <c r="F1139" s="4"/>
      <c r="G1139" s="4"/>
      <c r="H1139" s="4"/>
      <c r="I1139" s="4"/>
      <c r="J1139" s="4"/>
      <c r="K1139" s="4"/>
    </row>
    <row r="1140" spans="1:11" ht="12.6" customHeight="1">
      <c r="D1140" s="4"/>
      <c r="E1140" s="4"/>
      <c r="F1140" s="4"/>
      <c r="G1140" s="4"/>
      <c r="H1140" s="4"/>
      <c r="I1140" s="4"/>
      <c r="J1140" s="4"/>
      <c r="K1140" s="4"/>
    </row>
    <row r="1141" spans="1:11" ht="12.6" customHeight="1">
      <c r="D1141" s="4"/>
      <c r="E1141" s="4"/>
      <c r="F1141" s="4"/>
      <c r="G1141" s="4"/>
      <c r="H1141" s="4"/>
      <c r="I1141" s="4"/>
      <c r="J1141" s="4"/>
      <c r="K1141" s="4"/>
    </row>
    <row r="1142" spans="1:11" ht="12.6" customHeight="1">
      <c r="A1142" s="4"/>
      <c r="B1142" s="4"/>
      <c r="C1142" s="4"/>
      <c r="D1142" s="4"/>
      <c r="E1142" s="4"/>
      <c r="F1142" s="4"/>
      <c r="G1142" s="4"/>
      <c r="H1142" s="4"/>
      <c r="I1142" s="4"/>
      <c r="J1142" s="4"/>
      <c r="K1142" s="4"/>
    </row>
    <row r="1143" spans="1:11" ht="12.6" customHeight="1">
      <c r="A1143" s="4"/>
      <c r="B1143" s="4"/>
      <c r="C1143" s="4"/>
      <c r="D1143" s="4"/>
      <c r="E1143" s="4"/>
      <c r="F1143" s="4"/>
      <c r="G1143" s="4"/>
      <c r="H1143" s="4"/>
      <c r="I1143" s="4"/>
      <c r="J1143" s="4"/>
      <c r="K1143" s="4"/>
    </row>
    <row r="1144" spans="1:11" ht="12.6" customHeight="1">
      <c r="A1144" s="4"/>
      <c r="B1144" s="4"/>
      <c r="C1144" s="4"/>
      <c r="D1144" s="4"/>
      <c r="E1144" s="4"/>
      <c r="F1144" s="4"/>
      <c r="G1144" s="4"/>
      <c r="H1144" s="4"/>
      <c r="I1144" s="4"/>
      <c r="J1144" s="4"/>
      <c r="K1144" s="4"/>
    </row>
    <row r="1145" spans="1:11" ht="12.6" customHeight="1">
      <c r="A1145" s="4"/>
      <c r="B1145" s="4"/>
      <c r="C1145" s="4"/>
      <c r="D1145" s="4"/>
      <c r="E1145" s="4"/>
      <c r="F1145" s="4"/>
      <c r="G1145" s="4"/>
      <c r="H1145" s="4"/>
      <c r="I1145" s="4"/>
      <c r="J1145" s="4"/>
      <c r="K1145" s="4"/>
    </row>
    <row r="1146" spans="1:11" ht="12.6" customHeight="1">
      <c r="A1146" s="4"/>
      <c r="B1146" s="4"/>
      <c r="C1146" s="4"/>
      <c r="D1146" s="4"/>
      <c r="E1146" s="4"/>
      <c r="F1146" s="4"/>
      <c r="G1146" s="4"/>
      <c r="H1146" s="4"/>
      <c r="I1146" s="4"/>
      <c r="J1146" s="4"/>
      <c r="K1146" s="4"/>
    </row>
    <row r="1147" spans="1:11" ht="12.6" customHeight="1">
      <c r="A1147" s="4"/>
      <c r="B1147" s="4"/>
      <c r="C1147" s="4"/>
      <c r="D1147" s="4"/>
      <c r="E1147" s="4"/>
      <c r="F1147" s="4"/>
      <c r="G1147" s="4"/>
      <c r="H1147" s="4"/>
      <c r="I1147" s="4"/>
      <c r="J1147" s="4"/>
      <c r="K1147" s="4"/>
    </row>
    <row r="1148" spans="1:11" ht="12.6" customHeight="1">
      <c r="A1148" s="4"/>
      <c r="B1148" s="4"/>
      <c r="C1148" s="4"/>
      <c r="D1148" s="4"/>
      <c r="E1148" s="4"/>
      <c r="F1148" s="4"/>
      <c r="G1148" s="4"/>
      <c r="H1148" s="4"/>
      <c r="I1148" s="4"/>
      <c r="J1148" s="4"/>
      <c r="K1148" s="4"/>
    </row>
    <row r="1149" spans="1:11" ht="12.6" customHeight="1">
      <c r="A1149" s="4"/>
      <c r="B1149" s="4"/>
      <c r="C1149" s="4"/>
      <c r="D1149" s="4"/>
      <c r="E1149" s="4"/>
      <c r="F1149" s="4"/>
      <c r="G1149" s="4"/>
      <c r="H1149" s="4"/>
      <c r="I1149" s="4"/>
      <c r="J1149" s="4"/>
      <c r="K1149" s="4"/>
    </row>
    <row r="1150" spans="1:11" ht="12.6" customHeight="1">
      <c r="A1150" s="4"/>
      <c r="B1150" s="4"/>
      <c r="C1150" s="4"/>
      <c r="D1150" s="4"/>
      <c r="E1150" s="4"/>
      <c r="F1150" s="4"/>
      <c r="G1150" s="4"/>
      <c r="H1150" s="4"/>
      <c r="I1150" s="4"/>
      <c r="J1150" s="4"/>
      <c r="K1150" s="4"/>
    </row>
    <row r="1151" spans="1:11" ht="12.6" customHeight="1">
      <c r="A1151" s="4"/>
      <c r="B1151" s="4"/>
      <c r="C1151" s="4"/>
      <c r="D1151" s="4"/>
      <c r="E1151" s="4"/>
      <c r="F1151" s="4"/>
      <c r="G1151" s="4"/>
      <c r="H1151" s="4"/>
      <c r="I1151" s="4"/>
      <c r="J1151" s="4"/>
      <c r="K1151" s="4"/>
    </row>
    <row r="1152" spans="1:11" ht="12.6" customHeight="1">
      <c r="A1152" s="4"/>
      <c r="B1152" s="4"/>
      <c r="C1152" s="4"/>
      <c r="D1152" s="4"/>
      <c r="E1152" s="4"/>
      <c r="F1152" s="4"/>
      <c r="G1152" s="4"/>
      <c r="H1152" s="4"/>
      <c r="I1152" s="4"/>
      <c r="J1152" s="4"/>
      <c r="K1152" s="4"/>
    </row>
    <row r="1153" s="4" customFormat="1" ht="12.6" customHeight="1"/>
    <row r="1154" s="4" customFormat="1" ht="12.6" customHeight="1"/>
    <row r="1155" s="4" customFormat="1" ht="12.6" customHeight="1"/>
    <row r="1156" s="4" customFormat="1" ht="12.6" customHeight="1"/>
    <row r="1157" s="4" customFormat="1" ht="12.6" customHeight="1"/>
    <row r="1158" s="4" customFormat="1" ht="12.6" customHeight="1"/>
    <row r="1159" s="4" customFormat="1" ht="12.6" customHeight="1"/>
    <row r="1160" s="4" customFormat="1" ht="12.6" customHeight="1"/>
    <row r="1161" s="4" customFormat="1" ht="12.6" customHeight="1"/>
    <row r="1162" s="4" customFormat="1" ht="12.6" customHeight="1"/>
    <row r="1163" s="4" customFormat="1" ht="12.6" customHeight="1"/>
    <row r="1164" s="4" customFormat="1" ht="12.6" customHeight="1"/>
    <row r="1165" s="4" customFormat="1" ht="12.6" customHeight="1"/>
    <row r="1166" s="4" customFormat="1" ht="12.6" customHeight="1"/>
    <row r="1167" s="4" customFormat="1" ht="12.6" customHeight="1"/>
    <row r="1168" s="4" customFormat="1" ht="12.6" customHeight="1"/>
    <row r="1169" s="4" customFormat="1" ht="12.6" customHeight="1"/>
    <row r="1170" s="4" customFormat="1" ht="12.6" customHeight="1"/>
    <row r="1171" s="4" customFormat="1" ht="12.6" customHeight="1"/>
    <row r="1172" s="4" customFormat="1" ht="12.6" customHeight="1"/>
    <row r="1173" s="4" customFormat="1" ht="12.6" customHeight="1"/>
    <row r="1174" s="4" customFormat="1" ht="12.6" customHeight="1"/>
    <row r="1175" s="4" customFormat="1" ht="12.6" customHeight="1"/>
    <row r="1176" s="4" customFormat="1" ht="12.6" customHeight="1"/>
    <row r="1177" s="4" customFormat="1" ht="12.6" customHeight="1"/>
    <row r="1178" s="4" customFormat="1" ht="12.6" customHeight="1"/>
    <row r="1179" s="4" customFormat="1" ht="12.6" customHeight="1"/>
    <row r="1180" s="4" customFormat="1" ht="12.6" customHeight="1"/>
    <row r="1181" s="4" customFormat="1" ht="12.6" customHeight="1"/>
    <row r="1182" s="4" customFormat="1" ht="12.6" customHeight="1"/>
    <row r="1183" s="4" customFormat="1" ht="12.6" customHeight="1"/>
    <row r="1184" s="4" customFormat="1" ht="12.6" customHeight="1"/>
    <row r="1185" s="4" customFormat="1" ht="12.6" customHeight="1"/>
    <row r="1186" s="4" customFormat="1" ht="12.6" customHeight="1"/>
    <row r="1187" s="4" customFormat="1" ht="12.6" customHeight="1"/>
    <row r="1188" s="4" customFormat="1" ht="12.6" customHeight="1"/>
    <row r="1189" s="4" customFormat="1" ht="12.6" customHeight="1"/>
    <row r="1190" s="4" customFormat="1" ht="12.6" customHeight="1"/>
    <row r="1191" s="4" customFormat="1" ht="12.6" customHeight="1"/>
    <row r="1192" s="4" customFormat="1" ht="12.6" customHeight="1"/>
    <row r="1193" s="4" customFormat="1" ht="12.6" customHeight="1"/>
    <row r="1194" s="4" customFormat="1" ht="12.6" customHeight="1"/>
    <row r="1195" s="4" customFormat="1" ht="12.6" customHeight="1"/>
    <row r="1196" s="4" customFormat="1" ht="12.6" customHeight="1"/>
    <row r="1197" s="4" customFormat="1" ht="12.6" customHeight="1"/>
    <row r="1198" s="4" customFormat="1" ht="12.6" customHeight="1"/>
    <row r="1199" s="4" customFormat="1" ht="12.6" customHeight="1"/>
    <row r="1200" s="4" customFormat="1" ht="12.6" customHeight="1"/>
    <row r="1201" s="4" customFormat="1" ht="12.6" customHeight="1"/>
    <row r="1202" s="4" customFormat="1" ht="12.6" customHeight="1"/>
    <row r="1203" s="4" customFormat="1" ht="12.6" customHeight="1"/>
    <row r="1204" s="4" customFormat="1" ht="12.6" customHeight="1"/>
    <row r="1205" s="4" customFormat="1" ht="12.6" customHeight="1"/>
    <row r="1206" s="4" customFormat="1" ht="12.6" customHeight="1"/>
    <row r="1207" s="4" customFormat="1" ht="12.6" customHeight="1"/>
    <row r="1208" s="4" customFormat="1" ht="12.6" customHeight="1"/>
    <row r="1209" s="4" customFormat="1" ht="12.6" customHeight="1"/>
    <row r="1210" s="4" customFormat="1" ht="12.6" customHeight="1"/>
    <row r="1211" s="4" customFormat="1" ht="12.6" customHeight="1"/>
    <row r="1212" s="4" customFormat="1" ht="12.6" customHeight="1"/>
    <row r="1213" s="4" customFormat="1" ht="12.6" customHeight="1"/>
    <row r="1214" s="4" customFormat="1" ht="12.6" customHeight="1"/>
    <row r="1215" s="4" customFormat="1" ht="12.6" customHeight="1"/>
    <row r="1216" s="4" customFormat="1" ht="12.6" customHeight="1"/>
    <row r="1217" spans="1:11" ht="12.6" customHeight="1">
      <c r="A1217" s="4"/>
      <c r="B1217" s="4"/>
      <c r="C1217" s="4"/>
      <c r="D1217" s="4"/>
      <c r="E1217" s="4"/>
      <c r="F1217" s="4"/>
      <c r="G1217" s="4"/>
      <c r="H1217" s="4"/>
      <c r="I1217" s="4"/>
      <c r="J1217" s="4"/>
      <c r="K1217" s="4"/>
    </row>
    <row r="1218" spans="1:11" ht="12.6" customHeight="1">
      <c r="A1218" s="4"/>
      <c r="B1218" s="4"/>
      <c r="C1218" s="4"/>
      <c r="D1218" s="4"/>
      <c r="E1218" s="4"/>
      <c r="F1218" s="4"/>
      <c r="G1218" s="4"/>
      <c r="H1218" s="4"/>
      <c r="I1218" s="4"/>
      <c r="J1218" s="4"/>
      <c r="K1218" s="4"/>
    </row>
    <row r="1219" spans="1:11" ht="12.6" customHeight="1">
      <c r="A1219" s="4"/>
      <c r="B1219" s="4"/>
      <c r="C1219" s="4"/>
      <c r="D1219" s="4"/>
      <c r="E1219" s="4"/>
      <c r="F1219" s="4"/>
      <c r="G1219" s="4"/>
      <c r="H1219" s="4"/>
      <c r="I1219" s="4"/>
      <c r="J1219" s="4"/>
      <c r="K1219" s="4"/>
    </row>
    <row r="1220" spans="1:11" ht="12.6" customHeight="1">
      <c r="A1220" s="4"/>
      <c r="B1220" s="4"/>
      <c r="C1220" s="4"/>
      <c r="D1220" s="4"/>
      <c r="E1220" s="4"/>
      <c r="F1220" s="4"/>
      <c r="G1220" s="4"/>
      <c r="H1220" s="4"/>
      <c r="I1220" s="4"/>
      <c r="J1220" s="4"/>
      <c r="K1220" s="4"/>
    </row>
    <row r="1221" spans="1:11" ht="12.6" customHeight="1">
      <c r="A1221" s="4"/>
      <c r="B1221" s="4"/>
      <c r="C1221" s="4"/>
      <c r="D1221" s="4"/>
      <c r="E1221" s="4"/>
      <c r="F1221" s="4"/>
      <c r="G1221" s="4"/>
      <c r="H1221" s="4"/>
      <c r="I1221" s="4"/>
      <c r="J1221" s="4"/>
      <c r="K1221" s="4"/>
    </row>
    <row r="1222" spans="1:11">
      <c r="A1222" s="4"/>
      <c r="B1222" s="4"/>
      <c r="C1222" s="4"/>
    </row>
    <row r="1223" spans="1:11">
      <c r="A1223" s="4"/>
      <c r="B1223" s="4"/>
      <c r="C1223" s="4"/>
    </row>
    <row r="1224" spans="1:11">
      <c r="A1224" s="4"/>
      <c r="B1224" s="4"/>
      <c r="C1224" s="4"/>
    </row>
    <row r="1225" spans="1:11">
      <c r="A1225" s="4"/>
      <c r="B1225" s="4"/>
      <c r="C1225" s="4"/>
    </row>
    <row r="1226" spans="1:11">
      <c r="A1226" s="4"/>
      <c r="B1226" s="4"/>
      <c r="C1226" s="4"/>
    </row>
    <row r="1227" spans="1:11">
      <c r="A1227" s="4"/>
      <c r="B1227" s="4"/>
      <c r="C1227" s="4"/>
    </row>
    <row r="1228" spans="1:11">
      <c r="A1228" s="4"/>
      <c r="B1228" s="4"/>
      <c r="C1228" s="4"/>
    </row>
    <row r="1229" spans="1:11">
      <c r="A1229" s="4"/>
      <c r="B1229" s="4"/>
      <c r="C1229" s="4"/>
    </row>
    <row r="1230" spans="1:11">
      <c r="A1230" s="4"/>
      <c r="B1230" s="4"/>
      <c r="C1230" s="4"/>
    </row>
    <row r="1231" spans="1:11">
      <c r="A1231" s="4"/>
      <c r="B1231" s="4"/>
      <c r="C1231" s="4"/>
    </row>
    <row r="1232" spans="1:11">
      <c r="A1232" s="4"/>
      <c r="B1232" s="4"/>
      <c r="C1232" s="4"/>
    </row>
    <row r="1233" spans="1:3">
      <c r="A1233" s="4"/>
      <c r="B1233" s="4"/>
      <c r="C1233" s="4"/>
    </row>
    <row r="1234" spans="1:3">
      <c r="A1234" s="4"/>
      <c r="B1234" s="4"/>
      <c r="C1234" s="4"/>
    </row>
    <row r="1235" spans="1:3">
      <c r="A1235" s="4"/>
      <c r="B1235" s="4"/>
      <c r="C1235" s="4"/>
    </row>
    <row r="1236" spans="1:3">
      <c r="A1236" s="4"/>
      <c r="B1236" s="4"/>
      <c r="C1236" s="4"/>
    </row>
    <row r="1237" spans="1:3">
      <c r="A1237" s="4"/>
      <c r="B1237" s="4"/>
      <c r="C1237" s="4"/>
    </row>
    <row r="1238" spans="1:3">
      <c r="A1238" s="4"/>
      <c r="B1238" s="4"/>
      <c r="C1238" s="4"/>
    </row>
    <row r="1239" spans="1:3">
      <c r="A1239" s="4"/>
      <c r="B1239" s="4"/>
      <c r="C1239" s="4"/>
    </row>
    <row r="1240" spans="1:3">
      <c r="A1240" s="4"/>
      <c r="B1240" s="4"/>
      <c r="C1240" s="4"/>
    </row>
    <row r="1241" spans="1:3">
      <c r="A1241" s="4"/>
      <c r="B1241" s="4"/>
      <c r="C1241" s="4"/>
    </row>
    <row r="1242" spans="1:3">
      <c r="A1242" s="4"/>
      <c r="B1242" s="4"/>
      <c r="C1242" s="4"/>
    </row>
    <row r="1243" spans="1:3">
      <c r="A1243" s="4"/>
      <c r="B1243" s="4"/>
      <c r="C1243" s="4"/>
    </row>
    <row r="1244" spans="1:3">
      <c r="A1244" s="4"/>
      <c r="B1244" s="4"/>
      <c r="C1244" s="4"/>
    </row>
    <row r="1245" spans="1:3">
      <c r="A1245" s="4"/>
      <c r="B1245" s="4"/>
      <c r="C1245" s="4"/>
    </row>
    <row r="1246" spans="1:3">
      <c r="A1246" s="4"/>
      <c r="B1246" s="4"/>
      <c r="C1246" s="4"/>
    </row>
  </sheetData>
  <sheetProtection selectLockedCells="1" selectUnlockedCells="1"/>
  <mergeCells count="199">
    <mergeCell ref="A844:B844"/>
    <mergeCell ref="A981:B981"/>
    <mergeCell ref="A880:B880"/>
    <mergeCell ref="A882:B882"/>
    <mergeCell ref="A885:B885"/>
    <mergeCell ref="A1004:B1004"/>
    <mergeCell ref="A983:B983"/>
    <mergeCell ref="A870:B870"/>
    <mergeCell ref="A841:B841"/>
    <mergeCell ref="A979:B979"/>
    <mergeCell ref="A985:B985"/>
    <mergeCell ref="A862:B862"/>
    <mergeCell ref="A852:B852"/>
    <mergeCell ref="A968:B968"/>
    <mergeCell ref="A972:B972"/>
    <mergeCell ref="A436:B436"/>
    <mergeCell ref="A107:B107"/>
    <mergeCell ref="A489:B489"/>
    <mergeCell ref="A1:B1"/>
    <mergeCell ref="A28:B28"/>
    <mergeCell ref="A31:B31"/>
    <mergeCell ref="A176:B176"/>
    <mergeCell ref="A273:B273"/>
    <mergeCell ref="A245:B245"/>
    <mergeCell ref="A441:B441"/>
    <mergeCell ref="A420:B420"/>
    <mergeCell ref="A398:B398"/>
    <mergeCell ref="A313:B313"/>
    <mergeCell ref="A319:B319"/>
    <mergeCell ref="A322:B322"/>
    <mergeCell ref="A393:B393"/>
    <mergeCell ref="A355:B355"/>
    <mergeCell ref="A346:B346"/>
    <mergeCell ref="A376:B376"/>
    <mergeCell ref="A367:B367"/>
    <mergeCell ref="A391:B391"/>
    <mergeCell ref="A125:B125"/>
    <mergeCell ref="A146:B146"/>
    <mergeCell ref="A133:B133"/>
    <mergeCell ref="A327:B327"/>
    <mergeCell ref="A304:B304"/>
    <mergeCell ref="A300:B300"/>
    <mergeCell ref="A373:B373"/>
    <mergeCell ref="A378:B378"/>
    <mergeCell ref="A330:B330"/>
    <mergeCell ref="A174:B174"/>
    <mergeCell ref="A203:B203"/>
    <mergeCell ref="A241:B241"/>
    <mergeCell ref="A218:B218"/>
    <mergeCell ref="A292:B292"/>
    <mergeCell ref="A296:B296"/>
    <mergeCell ref="A298:B298"/>
    <mergeCell ref="A307:B307"/>
    <mergeCell ref="A284:B284"/>
    <mergeCell ref="B305:B306"/>
    <mergeCell ref="A220:B220"/>
    <mergeCell ref="A277:B277"/>
    <mergeCell ref="A281:B281"/>
    <mergeCell ref="A184:B184"/>
    <mergeCell ref="A315:B315"/>
    <mergeCell ref="A595:B595"/>
    <mergeCell ref="A577:B577"/>
    <mergeCell ref="A507:B507"/>
    <mergeCell ref="A698:B698"/>
    <mergeCell ref="A702:B702"/>
    <mergeCell ref="A770:B770"/>
    <mergeCell ref="A659:B659"/>
    <mergeCell ref="A679:B679"/>
    <mergeCell ref="A643:B643"/>
    <mergeCell ref="A664:B664"/>
    <mergeCell ref="A662:B662"/>
    <mergeCell ref="A688:B688"/>
    <mergeCell ref="A653:B653"/>
    <mergeCell ref="A759:B759"/>
    <mergeCell ref="A690:B690"/>
    <mergeCell ref="A696:B696"/>
    <mergeCell ref="A515:B515"/>
    <mergeCell ref="A526:B526"/>
    <mergeCell ref="A733:B733"/>
    <mergeCell ref="A1103:B1103"/>
    <mergeCell ref="A1040:B1040"/>
    <mergeCell ref="A1011:B1011"/>
    <mergeCell ref="A977:B977"/>
    <mergeCell ref="A1038:B1038"/>
    <mergeCell ref="A1008:B1008"/>
    <mergeCell ref="A1013:B1013"/>
    <mergeCell ref="A621:B621"/>
    <mergeCell ref="A672:B672"/>
    <mergeCell ref="A767:B767"/>
    <mergeCell ref="A878:B878"/>
    <mergeCell ref="A810:B810"/>
    <mergeCell ref="A816:B816"/>
    <mergeCell ref="A859:B859"/>
    <mergeCell ref="A813:B813"/>
    <mergeCell ref="A832:B832"/>
    <mergeCell ref="A875:B875"/>
    <mergeCell ref="A987:B987"/>
    <mergeCell ref="A854:B854"/>
    <mergeCell ref="A1067:B1067"/>
    <mergeCell ref="A1073:B1073"/>
    <mergeCell ref="A1089:B1089"/>
    <mergeCell ref="A1093:B1093"/>
    <mergeCell ref="A839:B839"/>
    <mergeCell ref="A22:B22"/>
    <mergeCell ref="A178:B178"/>
    <mergeCell ref="A158:B158"/>
    <mergeCell ref="A150:B150"/>
    <mergeCell ref="A237:B237"/>
    <mergeCell ref="A120:B120"/>
    <mergeCell ref="A167:B167"/>
    <mergeCell ref="A170:B170"/>
    <mergeCell ref="A140:B140"/>
    <mergeCell ref="A142:B142"/>
    <mergeCell ref="A207:B207"/>
    <mergeCell ref="A191:B191"/>
    <mergeCell ref="A182:B182"/>
    <mergeCell ref="A36:B36"/>
    <mergeCell ref="A148:B148"/>
    <mergeCell ref="A105:B105"/>
    <mergeCell ref="A46:B46"/>
    <mergeCell ref="A70:B70"/>
    <mergeCell ref="A52:B52"/>
    <mergeCell ref="A38:B38"/>
    <mergeCell ref="A112:B112"/>
    <mergeCell ref="A156:B156"/>
    <mergeCell ref="A152:B152"/>
    <mergeCell ref="A144:B144"/>
    <mergeCell ref="A1129:B1129"/>
    <mergeCell ref="A438:B438"/>
    <mergeCell ref="A481:B481"/>
    <mergeCell ref="A239:B239"/>
    <mergeCell ref="A247:B247"/>
    <mergeCell ref="A756:B756"/>
    <mergeCell ref="A584:B584"/>
    <mergeCell ref="A434:B434"/>
    <mergeCell ref="A384:B384"/>
    <mergeCell ref="A317:B317"/>
    <mergeCell ref="A294:B294"/>
    <mergeCell ref="A302:B302"/>
    <mergeCell ref="A275:B275"/>
    <mergeCell ref="A461:B461"/>
    <mergeCell ref="A479:B479"/>
    <mergeCell ref="A448:B448"/>
    <mergeCell ref="A311:B311"/>
    <mergeCell ref="A406:B406"/>
    <mergeCell ref="A651:B651"/>
    <mergeCell ref="A794:B794"/>
    <mergeCell ref="A797:B797"/>
    <mergeCell ref="A1002:B1002"/>
    <mergeCell ref="A1063:B1063"/>
    <mergeCell ref="A530:B530"/>
    <mergeCell ref="A1024:B1024"/>
    <mergeCell ref="A224:B224"/>
    <mergeCell ref="A232:B232"/>
    <mergeCell ref="A469:B469"/>
    <mergeCell ref="A558:B558"/>
    <mergeCell ref="A471:B471"/>
    <mergeCell ref="A761:B761"/>
    <mergeCell ref="A504:B504"/>
    <mergeCell ref="A534:B534"/>
    <mergeCell ref="A560:B560"/>
    <mergeCell ref="A588:B588"/>
    <mergeCell ref="A532:B532"/>
    <mergeCell ref="A700:B700"/>
    <mergeCell ref="A611:B611"/>
    <mergeCell ref="A606:B606"/>
    <mergeCell ref="A692:B692"/>
    <mergeCell ref="A818:B818"/>
    <mergeCell ref="A423:B423"/>
    <mergeCell ref="A404:B404"/>
    <mergeCell ref="A675:B675"/>
    <mergeCell ref="A681:B681"/>
    <mergeCell ref="A684:B684"/>
    <mergeCell ref="A511:B511"/>
    <mergeCell ref="A485:B485"/>
    <mergeCell ref="A773:B773"/>
    <mergeCell ref="A802:B802"/>
    <mergeCell ref="A804:B804"/>
    <mergeCell ref="A806:B806"/>
    <mergeCell ref="A837:B837"/>
    <mergeCell ref="A857:B857"/>
    <mergeCell ref="A24:B24"/>
    <mergeCell ref="A41:B41"/>
    <mergeCell ref="A68:B68"/>
    <mergeCell ref="A110:B110"/>
    <mergeCell ref="A58:B58"/>
    <mergeCell ref="A74:B74"/>
    <mergeCell ref="A640:B640"/>
    <mergeCell ref="A586:B586"/>
    <mergeCell ref="A604:B604"/>
    <mergeCell ref="A450:B450"/>
    <mergeCell ref="A463:B463"/>
    <mergeCell ref="A455:B455"/>
    <mergeCell ref="A473:B473"/>
    <mergeCell ref="A528:B528"/>
    <mergeCell ref="A499:B499"/>
    <mergeCell ref="A656:B656"/>
    <mergeCell ref="A549:B549"/>
    <mergeCell ref="A513:B513"/>
  </mergeCells>
  <phoneticPr fontId="7" type="noConversion"/>
  <hyperlinks>
    <hyperlink ref="A2" location="'List of all Current Tax Rates'!A7" display="Abilene Family Dollar CID " xr:uid="{BABA0CF2-7307-47F9-A7D4-BEDD91C15E78}"/>
    <hyperlink ref="A4" location="'List of all Current Tax Rates'!A8" display="Abilene Holiday Inn Express CID" xr:uid="{DA88EDA3-E438-4E00-A776-492EA9886741}"/>
    <hyperlink ref="A8" location="'List of all Current Tax Rates'!A9" display="Abilene Property 6 CID" xr:uid="{A871DEB1-BCA8-4DAF-BF23-37B98490A8BA}"/>
    <hyperlink ref="A10" location="'List of all Current Tax Rates'!A10" display="Abilene Roserock Holdings CID" xr:uid="{F353A354-F3C9-458E-8399-77469F918715}"/>
    <hyperlink ref="A12" location="'List of all Current Tax Rates'!A33" display="Arkansas City Summit Plaza CID" xr:uid="{2BE7D4BA-CF19-42ED-BD78-EFB1FD7B788A}"/>
    <hyperlink ref="A14" location="'List of all Current Tax Rates'!A39" display="Atchison AE Museum/Farmers Market STAR Bond" xr:uid="{C2F8B17F-2F53-4107-96BF-167109550014}"/>
    <hyperlink ref="A20" location="'List of all Current Tax Rates'!A41" display="Atchison Fox Theatre CID" xr:uid="{2FBDF88E-2222-48D7-B971-35E964CF6DC8}"/>
    <hyperlink ref="A22:B22" location="'List of all Current Tax Rates'!A42" display="Atchison Taco Bell CID and STAR Bond" xr:uid="{F842A51F-832B-4CC8-88DE-4537EB4AEBBF}"/>
    <hyperlink ref="A24:B24" location="'List of all Current Tax Rates'!A49" display="Augusta Comfort Inn CID" xr:uid="{BC053CEE-057B-4BBC-AF1D-01B220202077}"/>
    <hyperlink ref="A26" location="'List of all Current Tax Rates'!A50" display="Augusta Sugar Shane's Café CID" xr:uid="{610B2A07-C5F7-4149-89F6-218099BF2B71}"/>
    <hyperlink ref="A28:B28" location="'List of all Current Tax Rates'!A60" display="Basehor Wolf Creek Junction TDD" xr:uid="{2633B8A2-CBAD-47C2-A794-ACC680BF6B23}"/>
    <hyperlink ref="A31:B31" location="'List of all Current Tax Rates'!A86" display="Bonner Springs Center CID" xr:uid="{7EEE87F2-82C1-41B3-8998-28287E3FFC30}"/>
    <hyperlink ref="A36:B36" location="'List of all Current Tax Rates'!A121" display="Chanute Love's Travel Stop CID" xr:uid="{F0A2BD1A-99B0-4CDB-AEB8-AACE5CC3D3DF}"/>
    <hyperlink ref="A38:B38" location="'List of all Current Tax Rates'!A122" display="Chanute Santa Fe Ave CID" xr:uid="{3BBB98C8-2564-46A4-9D61-9EB5CB600A7C}"/>
    <hyperlink ref="A41:B41" location="'List of all Current Tax Rates'!A152" display="Coffeyville Holiday Inn CID" xr:uid="{1190BB20-7498-4601-9BA4-D581C4DFADA6}"/>
    <hyperlink ref="A43" location="'List of all Current Tax Rates'!A154" display="Colby 24/7 Triplett CID" xr:uid="{19D2932A-D137-40E9-8AE9-94B5F6657C43}"/>
    <hyperlink ref="A46:B46" location="'List of all Current Tax Rates'!A176" display="Cunningham CID" xr:uid="{4E6F98A2-C7A7-481A-A943-DDC243922423}"/>
    <hyperlink ref="A52:B52" location="'List of all Current Tax Rates'!A189" display="Derby Field Station 2 STAR Bond" xr:uid="{EE6FA31E-F4FF-440F-9A77-11E47025B37D}"/>
    <hyperlink ref="A58:B58" location="'List of all Current Tax Rates'!A190" display="Derby Field Station STAR Bond" xr:uid="{0E859BB4-E188-4825-946D-3E52AC3E1D4D}"/>
    <hyperlink ref="A68:B68" location="'List of all Current Tax Rates'!A195" display="Dodge City Boot Hill Museum CID" xr:uid="{66A03179-842A-4900-A199-04E40A131805}"/>
    <hyperlink ref="A70:B70" location="'List of all Current Tax Rates'!A196" display="Dodge City Boot Hill Museum CID and Heritage Area STAR Bond" xr:uid="{E23D1E86-C132-4E15-88AF-14A63C715192}"/>
    <hyperlink ref="A72" location="'List of all Current Tax Rates'!A197" display="Dodge City Capital Group Nevada CID" xr:uid="{AD736FEB-0158-45FE-9BC9-5F3F67C2F89D}"/>
    <hyperlink ref="A74:B74" location="'List of all Current Tax Rates'!A198" display="Dodge City Heritage Area STAR Bond" xr:uid="{C893DA55-BECA-4F36-8EC2-EB7D2466A055}"/>
    <hyperlink ref="A105:B105" location="'List of all Current Tax Rates'!A199" display="Dodge City IHOP CID" xr:uid="{5630CB1D-19CF-4CB7-BC77-1F8EF4C2BA1F}"/>
    <hyperlink ref="A107:B107" location="'List of all Current Tax Rates'!A200" display="Dodge City Leisure Development CID" xr:uid="{C245B53C-6A10-4539-8DA6-83BAC58D36B5}"/>
    <hyperlink ref="A110:B110" location="'List of all Current Tax Rates'!A201" display="Dodge City McDonalds 2 CID" xr:uid="{97BD2425-87E2-464A-B0E1-50D676ED689F}"/>
    <hyperlink ref="A112:B112" location="'List of all Current Tax Rates'!A202" display="Dodge City McDonalds CID" xr:uid="{00B95EEF-33D3-4773-BE93-88776F558806}"/>
    <hyperlink ref="A114" location="'List of all Current Tax Rates'!A203" display="Dodge City Power Center STAR Bond" xr:uid="{4958D7EE-86A2-43A1-92B8-F6F8D8D77668}"/>
    <hyperlink ref="A118" location="'List of all Current Tax Rates'!A204" display="Dodge City Scooters Wyatt Earp CID" xr:uid="{45C8219C-BFC4-4FB4-966B-657D6A053D81}"/>
    <hyperlink ref="A120:B120" location="'List of all Current Tax Rates'!A205" display="Dodge City Sutherlands High Plains CID and STAR Bond" xr:uid="{799D6374-458C-4223-86D8-501F4BF0ADB9}"/>
    <hyperlink ref="A122" location="'List of all Current Tax Rates'!A206" display="Dodge City Village Square Mall CID" xr:uid="{1AF62B49-80C2-4885-8423-9F39B7B7789B}"/>
    <hyperlink ref="A125:B125" location="'List of all Current Tax Rates'!A220" display="Edgerton – Kansas City Intermodal Facility" xr:uid="{CD368C5F-234C-4A7C-A205-3DF3FAEA9360}"/>
    <hyperlink ref="A133:B133" location="'List of all Current Tax Rates'!A221" display="Edgerton On-the-Go Travel Plaza CID" xr:uid="{864F22DB-EFEC-4173-800C-3EDE6AE0D0D9}"/>
    <hyperlink ref="A140:B140" location="'List of all Current Tax Rates'!A226" display="Edwardsville Village South 1 CID" xr:uid="{238EC81F-7DCA-49E5-A74F-60AC40C611C6}"/>
    <hyperlink ref="A142:B142" location="'List of all Current Tax Rates'!A227" display="Edwardsville Village South 2 CID" xr:uid="{8D7EAA5C-4EF1-4BA5-8FC5-DF5EAD695509}"/>
    <hyperlink ref="A144:B144" location="'List of all Current Tax Rates'!A228" display="Edwardsville Village South 3 CID" xr:uid="{7371FC23-801A-49D8-9784-FD3D33988592}"/>
    <hyperlink ref="A146:B146" location="'List of all Current Tax Rates'!A231" display="El Dorado CID" xr:uid="{D0B1AE0C-C39E-47E3-B8D6-A5068C71409B}"/>
    <hyperlink ref="A148:B148" location="'List of all Current Tax Rates'!A232" display="El Dorado Days Inn Hotel CID" xr:uid="{A33D9061-4DE5-4E5E-9227-773BD5B573FC}"/>
    <hyperlink ref="A150:B150" location="'List of all Current Tax Rates'!A233" display="El Dorado Holiday Inn Express CID" xr:uid="{F4195119-613C-48AA-8482-C497882F5921}"/>
    <hyperlink ref="A152:B152" location="'List of all Current Tax Rates'!A234" display="El Dorado Red Coach Inn CID" xr:uid="{77EBCEEB-78C1-40CE-8AE4-7AF1D2D9CECD}"/>
    <hyperlink ref="A154" location="'List of all Current Tax Rates'!A235" display="El Dorado Super 8 CID " xr:uid="{4F5E9DFB-6403-4DF4-9396-F035ED44929D}"/>
    <hyperlink ref="A156:B156" location="'List of all Current Tax Rates'!A245" display="Ellis County BBJ CID" xr:uid="{156BD83E-75A9-4717-89C3-43FBEB915A36}"/>
    <hyperlink ref="A158:B158" location="'List of all Current Tax Rates'!A247" display="Ellsworth CID" xr:uid="{BB99DA31-AB32-426C-BF3E-E4284BCB4D70}"/>
    <hyperlink ref="A167:B167" location="'List of all Current Tax Rates'!A254" display="Emporia Flinthills Mall CID" xr:uid="{A324720B-09D9-4EB5-BACF-67B28009382F}"/>
    <hyperlink ref="A170:B170" location="'List of all Current Tax Rates'!A255" display="Emporia Pavilions CID" xr:uid="{50913195-56EC-44B5-9D8A-6D669463544A}"/>
    <hyperlink ref="A172" location="'List of all Current Tax Rates'!A267" display="Fairway 55th and Parkway CID " xr:uid="{C4A21976-B737-4FFF-9224-1EE821BF298C}"/>
    <hyperlink ref="A174:B174" location="'List of all Current Tax Rates'!A276" display="Fort Scott Dollar Tree CID" xr:uid="{F8412781-2B06-4826-B983-A54DF7B30683}"/>
    <hyperlink ref="A176:B176" location="'List of all Current Tax Rates'!A277" display="Fort Scott EMD CID" xr:uid="{458ABB9A-3921-4AD1-92FC-7CFD2B183062}"/>
    <hyperlink ref="A178:B178" location="'List of all Current Tax Rates'!A278" display="Fort Scott Price Chopper CID" xr:uid="{62F5C29C-FAF0-4C74-8E34-90CE51607AE4}"/>
    <hyperlink ref="A180" location="'List of all Current Tax Rates'!A285" display="Frontenac Harbor Freight CID" xr:uid="{361EE1C9-C6C4-4A24-8161-B1D756D8EAB7}"/>
    <hyperlink ref="A182:B182" location="'List of all Current Tax Rates'!A292" display="Garden City Fulton's Founders Brewery CID" xr:uid="{79ACB663-64BC-41B5-9BC3-3299A3B8B6E1}"/>
    <hyperlink ref="A184:B184" location="'List of all Current Tax Rates'!A293" display="Garden City Plaza CID" xr:uid="{5233F538-2A69-4779-B70B-6FE70D352DAC}"/>
    <hyperlink ref="A189" location="'List of all Current Tax Rates'!A294" display="Garden City Schulman Crossing CID and Sports of the World STAR Bond" xr:uid="{C51905D4-6092-4110-AEE5-EC6AEDBBF33F}"/>
    <hyperlink ref="A191:B191" location="'List of all Current Tax Rates'!A295" display="Garden City Sports of the World STAR Bond" xr:uid="{27BBC111-D9FE-401D-84BB-51B281659850}"/>
    <hyperlink ref="A203:B203" location="'List of all Current Tax Rates'!A296" display="Garden City Sports of the World STAR Bond and Stone Development CID" xr:uid="{C44A80DB-25C6-4212-BF96-F5A91E41B97D}"/>
    <hyperlink ref="A207:B207" location="'List of all Current Tax Rates'!A297" display="Garden City Stone Development CID" xr:uid="{FF2B8E7A-6D29-491F-9865-F47E769EF67F}"/>
    <hyperlink ref="A209" location="'List of all Current Tax Rates'!A300" display="Gardner Main Street Market Place CID" xr:uid="{54C4FD89-1CEA-4F1D-B7B1-9F2DFAC8019C}"/>
    <hyperlink ref="A213" location="'List of all Current Tax Rates'!A301" display="Gardner Plaza South CID" xr:uid="{D694A4CC-CB31-41CC-AAA7-128E4DDF0BCC}"/>
    <hyperlink ref="A218:B218" location="'List of all Current Tax Rates'!A307" display="Geary County Acorns Resort CID" xr:uid="{66738CF0-0400-4B9B-BD56-38C81D102137}"/>
    <hyperlink ref="A220:B220" location="'List of all Current Tax Rates'!A317" display="Goddard Olympic Park CID and Olympic Park STAR Bond" xr:uid="{54A7D03C-2B3C-43D3-8293-83FBDD40AE4C}"/>
    <hyperlink ref="A224:B224" location="'List of all Current Tax Rates'!A318" display="Goddard Olympic Park STAR Bond" xr:uid="{7E0DA08F-FBE3-4D18-9B81-9E704CAD926B}"/>
    <hyperlink ref="A230" location="'List of all Current Tax Rates'!A319" display="Goddard Tanganyika Wildlife Park CID" xr:uid="{CA8458AC-68A2-4A6C-8C85-77CAFC0AB2AE}"/>
    <hyperlink ref="A232:B232" location="'List of all Current Tax Rates'!A323" display="Goodland 24/7 Travel Store CID " xr:uid="{F69B801C-2B90-46BE-B038-D01D324EF7C7}"/>
    <hyperlink ref="A234" location="'List of all Current Tax Rates'!A324" display="Goodland Holiday Inn Express CID" xr:uid="{F8D04DC1-D51D-4281-8E24-B10B296A1BDA}"/>
    <hyperlink ref="A237:B237" location="'List of all Current Tax Rates'!A334" display="Great Bend Golden Belt Cinema 6 CID" xr:uid="{E74625AD-56B1-4E9F-9BE3-9DC44EA06F17}"/>
    <hyperlink ref="A239:B239" location="'List of all Current Tax Rates'!A335" display="Great Bend Holiday Inn Express CID" xr:uid="{47330605-C597-4CB4-8F78-16AAA6CCC2CB}"/>
    <hyperlink ref="A241:B241" location="'List of all Current Tax Rates'!A336" display="Great Bend Sutherlands CID" xr:uid="{AF637C81-18D0-4492-9F23-DF0AD73B4BC1}"/>
    <hyperlink ref="A243" location="'List of all Current Tax Rates'!A356" display="Harper Cobblestone Inn CID" xr:uid="{7FFF1645-312C-49CA-BD1C-D44B45FDD9DA}"/>
    <hyperlink ref="A245:B245" location="'List of all Current Tax Rates'!A358" display="Harper County CID" xr:uid="{5F311B3C-1C7E-438B-98F7-5B133DFE8E19}"/>
    <hyperlink ref="A247:B247" location="'List of all Current Tax Rates'!A359" display="Harper County Downtown Anthony CID" xr:uid="{B6014A2F-2E75-4355-9AE6-4E24B396CB72}"/>
    <hyperlink ref="A273:B273" location="'List of all Current Tax Rates'!A369" display="Hays 48th &amp; Roth Avenue CID" xr:uid="{104536B9-AC2A-4DCE-BA18-FBA7FFF3445A}"/>
    <hyperlink ref="A275:B275" location="'List of all Current Tax Rates'!A370" display="Hays Extended Stay Hotel Partners 1 &amp; 2 CID" xr:uid="{24510628-8E02-43C7-BC2D-515F14AF9C9A}"/>
    <hyperlink ref="A277:B277" location="'List of all Current Tax Rates'!A371" display="Hays Extended Stay Hotel Partners 2 CID" xr:uid="{D0576748-2DBD-440B-9637-0D41E6C06307}"/>
    <hyperlink ref="A279" location="'List of all Current Tax Rates'!A372" display="Hays Hilton Garden Inn CID" xr:uid="{60F6649D-8B7B-498A-9292-46AD716B36AA}"/>
    <hyperlink ref="A281:B281" location="'List of all Current Tax Rates'!A373" display="Hays Investors CID" xr:uid="{97A93ABD-986F-4EED-8787-E5E26B3D6073}"/>
    <hyperlink ref="A284:B284" location="'List of all Current Tax Rates'!A374" display="Hays Mall CID" xr:uid="{173D1E2F-A6AD-4316-9954-DBF4E7FA81B2}"/>
    <hyperlink ref="A286" location="'List of all Current Tax Rates'!A375" display="Hays Saffron West 43rd Street" xr:uid="{72C85B78-74B8-48BF-BD4D-F4B89D86E9A4}"/>
    <hyperlink ref="A288" location="'List of all Current Tax Rates'!A376" display="Hays Travel Plaza CID" xr:uid="{8DBC6CC0-EB24-4113-8A41-8EA091981A30}"/>
    <hyperlink ref="A292:B292" location="'List of all Current Tax Rates'!A385" display="Hiawatha Hotel CID" xr:uid="{C9BD4B1E-DB9A-43D5-AFBA-1FFA57DBF9F0}"/>
    <hyperlink ref="A294:B294" location="'List of all Current Tax Rates'!A391" display="Hoisington Cheyenne Bottoms Inn CID" xr:uid="{F540B33E-660D-4792-9892-1817875A2C7E}"/>
    <hyperlink ref="A296:B296" location="'List of all Current Tax Rates'!A392" display="Hoisington Kindscher CID" xr:uid="{09DD62C3-5525-4BA0-A148-565886755C5C}"/>
    <hyperlink ref="A298:B298" location="'List of all Current Tax Rates'!A393" display="Hoisington Subway CID" xr:uid="{B863DC8C-DF71-48E8-B4C4-A8FC4BED3460}"/>
    <hyperlink ref="A300:B300" location="'List of all Current Tax Rates'!A406" display="Hugoton Sunrise Hospitality CID" xr:uid="{9DD89768-8A7F-41E8-82D0-0958F1BD628A}"/>
    <hyperlink ref="A302:B302" location="'List of all Current Tax Rates'!A412" display="Hutchinson Fairfield Inn CID" xr:uid="{7AE5AFCD-D7E9-4425-AAE5-A45B183BF0D7}"/>
    <hyperlink ref="A304:B304" location="'List of all Current Tax Rates'!A413" display="Hutchinson Hobby Lobby/Orschlen CID" xr:uid="{37453543-F550-49A9-8407-AF82CCD3A043}"/>
    <hyperlink ref="A307:B307" location="'List of all Current Tax Rates'!A414" display="Hutchinson Holiday Inn Express CID" xr:uid="{F1FCF20F-4447-4302-812D-EEFBF1317409}"/>
    <hyperlink ref="A309" location="'List of all Current Tax Rates'!A415" display="Hutchinson Kansas State Fairgrounds" xr:uid="{FF808A47-9E5A-4117-B919-C3259367747D}"/>
    <hyperlink ref="A311:B311" location="'List of all Current Tax Rates'!A416" display="Hutchinson Mall CID" xr:uid="{62AA9940-E65E-4BCC-BE82-9DD2EAF139FD}"/>
    <hyperlink ref="A313:B313" location="'List of all Current Tax Rates'!A417" display="Hutchinson Mall Outlot CID" xr:uid="{4F513B5D-0E96-4709-A678-215532AAD2F8}"/>
    <hyperlink ref="A315:B315" location="'List of all Current Tax Rates'!A434" display="Junction City Burke's CID" xr:uid="{E3F21FC0-9870-4C47-A90A-947C8547B558}"/>
    <hyperlink ref="A317:B317" location="'List of all Current Tax Rates'!A435" display="Junction City Goody's Plaza CID" xr:uid="{97EF9DBD-05FC-49D9-B8E7-661AEF83E72B}"/>
    <hyperlink ref="A319:B319" location="'List of all Current Tax Rates'!A439" display="Kansas City 39th &amp; Rainbow #1 CID" xr:uid="{0D867F2A-1893-4B63-83ED-A7C0CD79EAB2}"/>
    <hyperlink ref="A322:B322" location="'List of all Current Tax Rates'!A440" display="Kansas City 39th &amp; Rainbow #2 CID" xr:uid="{F340EB18-CB00-4B5B-8013-8C2E15375893}"/>
    <hyperlink ref="A327:B327" location="'List of all Current Tax Rates'!A441" display="Kansas City Downtown Hotel CID" xr:uid="{C297C772-48AA-45F8-AA1A-AE79C6B5DDCC}"/>
    <hyperlink ref="A330:B330" location="'List of all Current Tax Rates'!A442" display="Kansas City Homefield STAR BOND" xr:uid="{A1C0EA62-7323-40DB-8609-907A6BBBEF31}"/>
    <hyperlink ref="A346:B346" location="'List of all Current Tax Rates'!A443" display="Kansas City Legends CID &amp; TDD" xr:uid="{55FE89CD-E763-4EA0-8D9E-1492B5CE3A82}"/>
    <hyperlink ref="A355:B355" location="'List of all Current Tax Rates'!A445" display="Kansas City Legends Garage and Lawn CID and Race Track STAR Bond" xr:uid="{FC99E308-C636-4FE4-941A-C89A00E72825}"/>
    <hyperlink ref="A367:B367" location="'List of all Current Tax Rates'!A445" display="Kansas City Legends Garage and Lawn CID and Village West TDD" xr:uid="{D575606F-981C-414F-9585-869DEFAA6C99}"/>
    <hyperlink ref="A373:B373" location="'List of all Current Tax Rates'!A447" display="Kansas City Legends TDD" xr:uid="{91C33143-DD02-4342-9DFA-AC881CD99F25}"/>
    <hyperlink ref="A376:B376" location="'List of all Current Tax Rates'!A448" display="Kansas City Metropolitan Avenue CID" xr:uid="{F2FFF474-EE37-42A2-B0EA-2299124A6E21}"/>
    <hyperlink ref="A378:B378" location="'List of all Current Tax Rates'!A449" display="Kansas City Northwest Speedway (American Royal) STAR Bond 1" xr:uid="{BFC77E33-F154-4690-A22A-59233DCB82AF}"/>
    <hyperlink ref="A384:B384" location="'List of all Current Tax Rates'!A450" display="Kansas City Northwest Speedway (American Royal) STAR Bond 2" xr:uid="{2628CD9C-679F-4ECA-8F19-8B91CE832E70}"/>
    <hyperlink ref="A391:B391" location="'List of all Current Tax Rates'!A451" display="Kansas City Northwood Shopping Center CID" xr:uid="{970C7801-3882-4E6E-A83F-742ABCC0F470}"/>
    <hyperlink ref="A393:B393" location="'List of all Current Tax Rates'!A452" display="Kansas City Plaza at Speedway #1 TDD" xr:uid="{306BB9C2-6A97-48E2-BFB1-D1999DD0C51E}"/>
    <hyperlink ref="A398:B398" location="'List of all Current Tax Rates'!A453" display="Kansas City Plaza at Speedway #2 TDD" xr:uid="{FD43AA97-D8CA-4C98-B17C-9E75DFEBC25A}"/>
    <hyperlink ref="A404:B404" location="'List of all Current Tax Rates'!A454" display="Kansas City Plaza at Speedway #3 TDD" xr:uid="{EC979BCF-7ACD-4D02-A481-79B601B5E3D5}"/>
    <hyperlink ref="A406:B406" location="'List of all Current Tax Rates'!A455" display="Kansas City Race Track STAR Bond" xr:uid="{90066234-6373-4F04-8047-72D9F22C2732}"/>
    <hyperlink ref="A420:B420" location="'List of all Current Tax Rates'!A456" display="Kansas City Rainbow Village Hotel CID" xr:uid="{D08DB1C2-7C06-4BA0-B65B-78E148B83987}"/>
    <hyperlink ref="A423:B423" location="'List of all Current Tax Rates'!A457" display="Kansas City Schlitterbahn STAR Bond " xr:uid="{2402AA8B-7BD6-4182-B988-51EAE8AFB395}"/>
    <hyperlink ref="A434:B434" location="'List of all Current Tax Rates'!A458" display="Kansas City Shawnee Plaza CID" xr:uid="{4252660E-CD8B-4AC8-B7D0-157BEEAC6D56}"/>
    <hyperlink ref="A436:B436" location="'List of all Current Tax Rates'!A459" display="Kansas City Speedway STAR Bond" xr:uid="{761554F0-DCFB-4CED-BD20-8C85080A4DF8}"/>
    <hyperlink ref="A438:B438" location="'List of all Current Tax Rates'!A460" display="Kansas City Sporting CID " xr:uid="{CDD125A0-4714-4B74-8343-485FF7A0FC09}"/>
    <hyperlink ref="A441:B441" location="'List of all Current Tax Rates'!A461" display="Kansas City US Soccer STAR Bond" xr:uid="{1051E63F-C8FC-4171-8F19-4FFF2E53498A}"/>
    <hyperlink ref="A448:B448" location="'List of all Current Tax Rates'!A462" display="Kansas City Village West-West End TDD " xr:uid="{907AFBF8-DB7D-4A0E-85D5-0D8F537B5C26}"/>
    <hyperlink ref="A450:B450" location="'List of all Current Tax Rates'!A463" display="Kansas City Wyandotte Plaza CID" xr:uid="{DFE4A27A-2372-4552-9739-42E47B95A5AA}"/>
    <hyperlink ref="A453" location="'List of all Current Tax Rates'!A488" display="Lansing Speedway CID" xr:uid="{6BD82819-7DD0-4658-8B24-15074D268AE8}"/>
    <hyperlink ref="A455:B455" location="'List of all Current Tax Rates'!A489" display="Lansing Town Center TDD" xr:uid="{54DF2671-5FB4-4888-B4D2-0E672CBD9AE9}"/>
    <hyperlink ref="A461:B461" location="'List of all Current Tax Rates'!A494" display="Lawrence 9th &amp; New Hampshire TDD" xr:uid="{539B958A-B933-47A5-835A-BF047ED5F061}"/>
    <hyperlink ref="A463:B463" location="'List of all Current Tax Rates'!A495" display="Lawrence Free State TDD" xr:uid="{B44FBA6D-DD3B-4587-B1D5-64A5752B6957}"/>
    <hyperlink ref="A469:B469" location="'List of all Current Tax Rates'!A496" display="Lawrence Oread  TDD" xr:uid="{AEB94B53-8354-4D7C-B214-FA37C5D157EC}"/>
    <hyperlink ref="A471:B471" location="'List of all Current Tax Rates'!A500" display="Leavenworth Downtown Hotel CID" xr:uid="{E9B983A0-5A5A-43DC-8BDD-6D6AB588B032}"/>
    <hyperlink ref="A473:B473" location="'List of all Current Tax Rates'!A501" display="Leavenworth First City Hotel CID" xr:uid="{6F6435B2-5BA0-4F28-91D9-0DF3FD0754C0}"/>
    <hyperlink ref="A475" location="'List of all Current Tax Rates'!A502" display="Leavenworth Fort Gate CID" xr:uid="{C3D83805-E55C-4162-B979-58A168DF4444}"/>
    <hyperlink ref="A477" location="'List of all Current Tax Rates'!A503" display="Leavenworth Luxury &amp; Imports CID" xr:uid="{D9E4F232-48A5-4A3C-ADC1-ACA61ECB103D}"/>
    <hyperlink ref="A479:B479" location="'List of all Current Tax Rates'!A504" display="Leavenworth Price Chopper CID " xr:uid="{47341FBC-FD6F-4E3A-8610-17172438E501}"/>
    <hyperlink ref="A481:B481" location="'List of all Current Tax Rates'!A505" display="Leavenworth Zeck Ford CID" xr:uid="{03F94A8D-9DB3-444E-A9D3-D14B73719AAF}"/>
    <hyperlink ref="A485:B485" location="'List of all Current Tax Rates'!A507" display="Leawood Camelot Court CID" xr:uid="{E8BBBD82-72C2-44CE-8280-1B01EC436A31}"/>
    <hyperlink ref="A489:B489" location="'List of all Current Tax Rates'!A507" display="Leawood Park Place TDD" xr:uid="{C0952A57-8896-4A37-9080-A774191E16BC}"/>
    <hyperlink ref="A495" location="'List of all Current Tax Rates'!A509" display="Leawood Ranch Mart North CID" xr:uid="{02B23221-6B87-4F5C-9438-630739201B7D}"/>
    <hyperlink ref="A499:B499" location="'List of all Current Tax Rates'!A515" display="Lenexa Candlewood Suites CID" xr:uid="{D7F18E49-218D-4457-B8AC-10B9A59A7BE4}"/>
    <hyperlink ref="A501" location="'List of all Current Tax Rates'!A516" display="Lenexa City Center Area E CID" xr:uid="{DC11B4E0-50E6-4992-9031-0429F39A190C}"/>
    <hyperlink ref="A504:B504" location="'List of all Current Tax Rates'!A517" display="Lenexa City Center East Village I CID" xr:uid="{DE9C148B-360C-49B9-8213-51C7775416DE}"/>
    <hyperlink ref="A507:B507" location="'List of all Current Tax Rates'!A516" display="Lenexa City Center East Village 2 CID" xr:uid="{482A2D92-B5D1-4DC7-B943-35E843E9CE45}"/>
    <hyperlink ref="A511:B511" location="'List of all Current Tax Rates'!A519" display="Lenexa Greystone South Plaza CID" xr:uid="{754718A8-FC1A-4BFB-AB4E-A0FB21A24EE1}"/>
    <hyperlink ref="A513:B513" location="'List of all Current Tax Rates'!A519" display="Lenexa Holiday Inn CID" xr:uid="{3FD8D070-7BE4-4D91-931B-24A2B82E5512}"/>
    <hyperlink ref="A528:B528" location="'List of all Current Tax Rates'!A521" display="Lenexa Midas Springhill Suites CID" xr:uid="{757F8D21-4AA7-4288-80FF-63DCD83A35B1}"/>
    <hyperlink ref="A530:B530" location="'List of all Current Tax Rates'!A522" display="Lenexa Orchard Corners CID" xr:uid="{1317BFC2-DD88-4E2F-A7F4-D61EBC36B52F}"/>
    <hyperlink ref="A532:B532" location="'List of all Current Tax Rates'!A523" display="Lenexa Point Shopping Center CID" xr:uid="{E4E3034C-1F50-4445-A153-66E08DA168DA}"/>
    <hyperlink ref="A534:B534" location="'List of all Current Tax Rates'!A524" display="Lenexa Prairie Creek CID" xr:uid="{589BD280-C3C7-497A-AE44-2A1D5B93E671}"/>
    <hyperlink ref="A549:B549" location="'List of all Current Tax Rates'!A525" display="Lenexa Quivira 95 CID" xr:uid="{A3D02C2F-332E-473F-9D4A-557621F3A355}"/>
    <hyperlink ref="A551" location="'List of all Current Tax Rates'!A528" display="Lenexa Sonoma Plaza CID" xr:uid="{90AB6D1C-D155-45F1-954B-8C10CBCE98A2}"/>
    <hyperlink ref="A556" location="'List of all Current Tax Rates'!A529" display="Lenexa Ten Ridge CID" xr:uid="{C8673A46-9C71-4DA6-8575-41C299F99503}"/>
    <hyperlink ref="A558:B558" location="'List of all Current Tax Rates'!A537" display="Liberal CID" xr:uid="{C616AFA8-15E7-4B5D-9D62-D0FF8B3165AE}"/>
    <hyperlink ref="A560:B560" location="'List of all Current Tax Rates'!A536" display="Liberal IHOP CID" xr:uid="{085C2926-964A-41D7-900A-CEDF6BF3F8D4}"/>
    <hyperlink ref="A562" location="'List of all Current Tax Rates'!A537" display="Liberal North Liberal One CID" xr:uid="{303184C2-5E5C-45AD-B4EA-20B62C85960D}"/>
    <hyperlink ref="A566" location="'List of all Current Tax Rates'!A538" display="Liberal Plaza CID" xr:uid="{8DD708FB-39CC-483C-820B-D54F1950A52B}"/>
    <hyperlink ref="A568" location="'List of all Current Tax Rates'!A539" display="Liberal Southgate Mall CID" xr:uid="{0DAF1387-9EBC-48AE-8CE2-89D1EEA737AC}"/>
    <hyperlink ref="A571" location="'List of all Current Tax Rates'!A540" display="Liberal Venture Kansas CID" xr:uid="{70EB8FEE-DC7F-4D4A-B81C-59E2329C6867}"/>
    <hyperlink ref="A573" location="'List of all Current Tax Rates'!A574" display="Manhattan Art and Light Star Bond" xr:uid="{61E37274-2191-426B-B40E-D322E520650A}"/>
    <hyperlink ref="A577:B577" location="'List of all Current Tax Rates'!A577" display="Manhattan Blueville Addition TDD" xr:uid="{F7C6A97E-E595-48DC-AFF6-2F54DD000467}"/>
    <hyperlink ref="A579" location="'List of all Current Tax Rates'!A576" display="Manhattan Blueville Unit 2 TDD" xr:uid="{7C3D05B0-57E5-4401-89E5-73151EC02206}"/>
    <hyperlink ref="A584:B584" location="'List of all Current Tax Rates'!A577" display="Manhattan Flint Hills Discovery Center STAR Bond– North" xr:uid="{53AB0E54-4767-4167-AF3B-81E5BE4754FC}"/>
    <hyperlink ref="A586:B586" location="'List of all Current Tax Rates'!A578" display="Manhattan Flint Hills Discovery Center STAR Bond– South" xr:uid="{7978B590-0381-479C-80BF-03B8ECB36FC9}"/>
    <hyperlink ref="A588:B588" location="'List of all Current Tax Rates'!A579" display="Manhattan Flint Hills South TDD and Flint Hills South Star Bond" xr:uid="{822E3792-0B40-4470-871A-3429BBE9090C}"/>
    <hyperlink ref="A595:B595" location="'List of all Current Tax Rates'!A580" display="Manhattan Marketplace TDD and Flint Hills North Star Bond" xr:uid="{8830D00C-8941-45D8-8B99-D5E9BC62765F}"/>
    <hyperlink ref="A604:B604" location="'List of all Current Tax Rates'!A581" display="Manhattan McD's Addition TDD" xr:uid="{6BC257C8-D844-4748-BB28-C1D54DCA97C2}"/>
    <hyperlink ref="A606:B606" location="'List of all Current Tax Rates'!A582" display="Manhattan Scenic Crossing Addition TDD" xr:uid="{C6D21BED-4571-4320-A8A4-6439AC77F449}"/>
    <hyperlink ref="A611:B611" location="'List of all Current Tax Rates'!A583" display="Manhattan Town Center CID" xr:uid="{5DAD3F40-FD4A-49C2-B4C1-D3A05247586B}"/>
    <hyperlink ref="A615" location="'List of all Current Tax Rates'!A603" display="McPherson North Champlin Street CID" xr:uid="{BA4A9FD1-41D7-4A6A-B4A7-01A4037D7506}"/>
    <hyperlink ref="A618" location="'List of all Current Tax Rates'!A604" display="McPherson Plaza East Place CID" xr:uid="{8BAD3B82-E5DB-4FC6-9EAA-23DF0AEEC2E5}"/>
    <hyperlink ref="A621:B621" location="'List of all Current Tax Rates'!A608" display="Medicine Lodge Streetscape CID" xr:uid="{CCBB9831-3A67-42C2-87AD-B0E85868E556}"/>
    <hyperlink ref="A640:B640" location="'List of all Current Tax Rates'!A620" display="Mission Commons Community CID" xr:uid="{375C63E2-826F-4130-8998-C5F62513824B}"/>
    <hyperlink ref="A643:B643" location="'List of all Current Tax Rates'!A621" display="Mission Crossing CID" xr:uid="{48A9977C-A379-462B-A0D6-F769D59A6196}"/>
    <hyperlink ref="A646" location="'List of all Current Tax Rates'!A622" display="Mission Gateway 3 CID" xr:uid="{D3F2B38B-A0BF-412B-A4D6-61E11B1CEA1F}"/>
    <hyperlink ref="A649" location="'List of all Current Tax Rates'!A662" display="Newton Holiday Inn Express CID" xr:uid="{730B8EF2-0A18-4EFD-8036-B342592775B8}"/>
    <hyperlink ref="A651:B651" location="'List of all Current Tax Rates'!A680" display="Olathe Conference Center Hotel CID" xr:uid="{FB660AEC-8739-49D0-8A3C-0897BF7EBC41}"/>
    <hyperlink ref="A653:B653" location="'List of all Current Tax Rates'!A683" display="Olathe Entertainment District Phase 3 TDD" xr:uid="{D567B7B9-3882-4F75-A876-20EF59E7DAC6}"/>
    <hyperlink ref="A656:B656" location="'List of all Current Tax Rates'!A682" display="Olathe Gateway No. 1a TDD " xr:uid="{E2EE5C6B-7334-43B5-8F63-CB7359B0A37A}"/>
    <hyperlink ref="A659:B659" location="'List of all Current Tax Rates'!A683" display="Olathe Gateway No. 1b TDD " xr:uid="{0FBA446A-042E-4EAC-8A9A-63335E54573B}"/>
    <hyperlink ref="A662:B662" location="'List of all Current Tax Rates'!A684" display="Olathe Heart of America CID " xr:uid="{F1A1C253-EB4A-4C34-97EF-C5B39FC317F4}"/>
    <hyperlink ref="A664:B664" location="'List of all Current Tax Rates'!A685" display="Olathe Pointe TDD" xr:uid="{509E0F21-9A82-478F-9B74-90CFE865B459}"/>
    <hyperlink ref="A672:B672" location="'List of all Current Tax Rates'!A686" display="Olathe Ridgeview Falls TDD" xr:uid="{4CDC50CE-700A-4902-AD39-01B088F29B1D}"/>
    <hyperlink ref="A675:B675" location="'List of all Current Tax Rates'!A687" display="Olathe Ridgeview Marketplace CID" xr:uid="{0A5A85DE-1FFB-4559-AA00-79F73E72A574}"/>
    <hyperlink ref="A679:B679" location="'List of all Current Tax Rates'!A688" display="Olathe Santa Fe Square CID" xr:uid="{D4BBF346-5694-46BF-A448-B9F658BF0BAB}"/>
    <hyperlink ref="A681:B681" location="'List of all Current Tax Rates'!A689" display="Olathe Station CID" xr:uid="{6716F6B5-0E9E-4068-95D5-C3810800CCD2}"/>
    <hyperlink ref="A684:B684" location="'List of all Current Tax Rates'!A690" display="Olathe West Market CID" xr:uid="{D897EE5C-DC70-4320-B6AA-40E046AE91B1}"/>
    <hyperlink ref="A688:B688" location="'List of all Current Tax Rates'!A691" display="Olathe WIN CID" xr:uid="{7C2F6A88-4803-4FEE-806E-DCAD36B779DB}"/>
    <hyperlink ref="A690:B690" location="'List of all Current Tax Rates'!A708" display="Ottawa 21st and Princeton CID" xr:uid="{5F5FED34-C182-4910-BE3D-0C2216FA3120}"/>
    <hyperlink ref="A692:B692" location="'List of all Current Tax Rates'!A709" display="Ottawa Center CID" xr:uid="{61E50B87-8366-4E7B-ACAE-6531EBC72C68}"/>
    <hyperlink ref="A696:B696" location="'List of all Current Tax Rates'!A711" display="Ottawa Holiday Inn Express 1 CID" xr:uid="{8CDC544C-5A5E-494D-B12C-24D8029ACE7C}"/>
    <hyperlink ref="A698:B698" location="'List of all Current Tax Rates'!A712" display="Ottawa Holiday Inn Express 2 CID" xr:uid="{D5737422-DEDE-4324-BED7-CAAD302F37C5}"/>
    <hyperlink ref="A700:B700" location="'List of all Current Tax Rates'!A716" display="Overland Park 91st Street &amp; Metcalf CID" xr:uid="{604C7181-F581-4B1B-9FF4-070C8BF7E1FE}"/>
    <hyperlink ref="A702:B702" location="'List of all Current Tax Rates'!A717" display="Overland Park Bluhawk CID and Bluhawk TDD" xr:uid="{2527A680-F746-49F2-AA7B-E223811FAA19}"/>
    <hyperlink ref="A756:B756" location="'List of all Current Tax Rates'!A718" display="Overland Park Bluhawk TDD" xr:uid="{D53DFF55-4EBA-4F51-A8F6-5B7B86B43394}"/>
    <hyperlink ref="A759:B759" location="'List of all Current Tax Rates'!A719" display="Overland Park Brookridge 1 CID" xr:uid="{95CACDFE-F1A5-438D-9E71-2A6CF49B6F54}"/>
    <hyperlink ref="A761:B761" location="'List of all Current Tax Rates'!A720" display="Overland Park Corbin Park CID" xr:uid="{87F9E456-29E4-414F-8EC3-D5530BD8B77C}"/>
    <hyperlink ref="A767:B767" location="'List of all Current Tax Rates'!A721" display="Overland Park Deer Creek TDD" xr:uid="{38EF7B4D-936E-4B5B-9415-D111406F94C6}"/>
    <hyperlink ref="A770:B770" location="'List of all Current Tax Rates'!A722" display="Overland Park Edison CID" xr:uid="{7F9E1312-97D1-4893-BF04-FF0112732243}"/>
    <hyperlink ref="A773:B773" location="'List of all Current Tax Rates'!A723" display="Overland Park Galleria 115 CID" xr:uid="{E8CAC681-FEB2-441A-BD68-0A382A5D4823}"/>
    <hyperlink ref="A794:B794" location="'List of all Current Tax Rates'!A724" display="Overland Park Hawthorne Plaza CID" xr:uid="{EE2FC65C-F50A-4B58-A232-C0B173063DF8}"/>
    <hyperlink ref="A797:B797" location="'List of all Current Tax Rates'!A725" display="Overland Park Highlands Village TDD" xr:uid="{F76FB3A2-C197-47F7-BBC3-2DDBCDBC8AD6}"/>
    <hyperlink ref="A802:B802" location="'List of all Current Tax Rates'!A726" display="Overland Park Jack Stack CID" xr:uid="{786F1313-F9E7-4DE9-9C80-D6AE0AE63A26}"/>
    <hyperlink ref="A804:B804" location="'List of all Current Tax Rates'!A727" display="Overland Park Metcalf Crossing CID" xr:uid="{A8E2E589-1BD1-4043-98C5-F797E4737D19}"/>
    <hyperlink ref="A806:B806" location="'List of all Current Tax Rates'!A728" display="Overland Park Mission Farms West TDD" xr:uid="{1AEE860E-EC31-49BA-A31A-4245D8ED269A}"/>
    <hyperlink ref="A810:B810" location="'List of all Current Tax Rates'!A729" display="Overland Park Nall Hills CID" xr:uid="{E486AE82-87AF-4A1C-A262-D16D5038C373}"/>
    <hyperlink ref="A813:B813" location="'List of all Current Tax Rates'!A730" display="Overland Park Oak Park Mall TDD" xr:uid="{14957754-9291-4BFC-8913-AE403655FF26}"/>
    <hyperlink ref="A816:B816" location="'List of all Current Tax Rates'!A731" display="Overland Park Prairiefire Phase I CID" xr:uid="{08552787-379F-4DD0-8332-F4CF438A0847}"/>
    <hyperlink ref="A818:B818" location="'List of all Current Tax Rates'!A732" display="Overland Park Prairiefire STAR Bond and Phase I CID" xr:uid="{89BA22F4-1B77-454C-B98C-BDF8B60D1799}"/>
    <hyperlink ref="A832:B832" location="'List of all Current Tax Rates'!A733" display="Overland Park Prairiefire STAR Bond and Phase II CID" xr:uid="{BC95A86A-C763-47DD-8607-F222A5B2AAEE}"/>
    <hyperlink ref="A837:B837" location="'List of all Current Tax Rates'!A734" display="Overland Park Promontory CID" xr:uid="{3D28DE78-C5A8-4E2A-90E5-95A35E7F59AA}"/>
    <hyperlink ref="A839:B839" location="'List of all Current Tax Rates'!A735" display="Overland Park Quivira 95 Shops CID" xr:uid="{E622DB68-51D4-4227-8324-C91152633176}"/>
    <hyperlink ref="A841:B841" location="'List of all Current Tax Rates'!A736" display="Overland Park Ranch Mart South CID" xr:uid="{CD3BDE6A-0BC1-431C-B807-7CAC3C981825}"/>
    <hyperlink ref="A844:B844" location="'List of all Current Tax Rates'!A737" display="Overland Park Regency Park CID" xr:uid="{57B685B2-9E4B-4B52-A429-CE9D910A598B}"/>
    <hyperlink ref="A848" location="'List of all Current Tax Rates'!A738" display="Overland Park The Vue CID" xr:uid="{E1DFBA63-C8AD-458E-94EC-5D7EB40D31A3}"/>
    <hyperlink ref="A852:B852" location="'List of all Current Tax Rates'!A739" display="Overland Park West Park CID" xr:uid="{041971A2-DDA2-4D48-91A8-CBF1FDCF309D}"/>
    <hyperlink ref="A854:B854" location="'List of all Current Tax Rates'!A752" display="Parsons Hospitality CID" xr:uid="{E4B9D9F3-21CF-4295-B9D0-B1F9B62A0EDE}"/>
    <hyperlink ref="A857:B857" location="'List of all Current Tax Rates'!A764" display="Pittsburg Northgate Plaza CID" xr:uid="{269A4B14-8190-49AC-A01A-1C4CC4093913}"/>
    <hyperlink ref="A859:B859" location="'List of all Current Tax Rates'!A765" display="Pittsburg TDD" xr:uid="{1431F547-EC07-4945-BF96-3C6A8535469E}"/>
    <hyperlink ref="A862:B862" location="'List of all Current Tax Rates'!A777" display="Prairie Village &quot;The Village&quot; CID" xr:uid="{A56BD3DE-768F-4E22-B04C-718E8274B26C}"/>
    <hyperlink ref="A870:B870" location="'List of all Current Tax Rates'!A778" display="Prairie Village Corinth Square CID" xr:uid="{2E8770D3-00A6-43FC-A035-DCD85EB04246}"/>
    <hyperlink ref="A875:B875" location="'List of all Current Tax Rates'!A810" display="Roeland Park Shopping Center #1 TDD" xr:uid="{71B56A54-6A2C-4B09-B850-6A112404EDEE}"/>
    <hyperlink ref="A878:B878" location="'List of all Current Tax Rates'!A811" display="Roeland Park Shopping Center #2 TDD" xr:uid="{32DF557E-C409-4C29-8503-8E968BFEFE96}"/>
    <hyperlink ref="A880:B880" location="'List of all Current Tax Rates'!A826" display="Salina Alley CID" xr:uid="{25D7F673-2A65-489B-9A5E-E8C0F7E64E99}"/>
    <hyperlink ref="A882:B882" location="'List of all Current Tax Rates'!A828" display="Salina Downtown Hotel CID" xr:uid="{56431F0A-553E-4E98-9ED8-3D99C3D08BE6}"/>
    <hyperlink ref="A885:B885" location="'List of all Current Tax Rates'!A829" display="Salina Downtown STAR Bond" xr:uid="{128D9198-FDB3-493A-90ED-6D3274394EBD}"/>
    <hyperlink ref="A923" location="'List of all Current Tax Rates'!A830" display="Salina Downtown STAR Bond and Downtown CID" xr:uid="{844BB95E-876A-4916-8ABD-22449749027F}"/>
    <hyperlink ref="A966" location="'List of all Current Tax Rates'!A831" display="Salina North 9th Street HPSA CID" xr:uid="{2470B35C-14C5-4C0E-B99D-7BBB7AF2BD60}"/>
    <hyperlink ref="A968:B968" location="'List of all Current Tax Rates'!A832" display="Salina S&amp;B South Ninth CID" xr:uid="{8866EB7C-21DB-4E4A-A0B5-98ACFA749FAB}"/>
    <hyperlink ref="A972:B972" location="'List of all Current Tax Rates'!A857" display="Shawnee Plaza TDD" xr:uid="{1432E665-931A-4FCF-ACE0-16BE234493AA}"/>
    <hyperlink ref="A975" location="'List of all Current Tax Rates'!A858" display="Shawnee Westbrooke Village CID" xr:uid="{FF3D6A8C-B0B4-4513-81B7-5C718E1CAB77}"/>
    <hyperlink ref="A977:B977" location="'List of all Current Tax Rates'!A872" display="South Hutchinson Love's Travel CID" xr:uid="{73CDF7E1-AA12-4757-9EB1-CCF0D6A52F1E}"/>
    <hyperlink ref="A979:B979" location="'List of all Current Tax Rates'!A909" display="Topeka Crosswinds Common CID" xr:uid="{3EB50B4D-3D4B-4012-9AAB-3978D0E73EE2}"/>
    <hyperlink ref="A981:B981" location="'List of all Current Tax Rates'!A910" display="Topeka Cyrus Hotel CID" xr:uid="{708BEE1A-1BF6-416B-8966-8AC296FC6AB6}"/>
    <hyperlink ref="A983:B983" location="'List of all Current Tax Rates'!A911" display="Topeka Downtown Ramada Inn CID " xr:uid="{66C2F1FF-5DDC-479E-B436-A931ED34D828}"/>
    <hyperlink ref="A985:B985" location="'List of all Current Tax Rates'!A912" display="Topeka Heartland Park Redevelopement District STAR Bond" xr:uid="{B8901E04-EBD6-49DA-99E7-1D358BCD71BD}"/>
    <hyperlink ref="A987:B987" location="'List of all Current Tax Rates'!A913" display="Topeka Holliday Square CID" xr:uid="{C106B0B6-4131-4C00-8B45-922DA79A16A8}"/>
    <hyperlink ref="A992" location="'List of all Current Tax Rates'!A914" display="Topeka SE 29th Street CID" xr:uid="{ACCA0287-4C2B-4214-8F68-4E4A1A8E165B}"/>
    <hyperlink ref="A994" location="'List of all Current Tax Rates'!A915" display="Topeka Sherwood Crossing/Villa West CID" xr:uid="{20B769B2-87AD-40D2-85AE-5A09170CC0BD}"/>
    <hyperlink ref="A998" location="'List of all Current Tax Rates'!A916" display="Topeka Wanamaker Hills CID" xr:uid="{425FBF5D-807E-4A88-AC3A-C5D8B7EE6574}"/>
    <hyperlink ref="A1000" location="'List of all Current Tax Rates'!A917" display="Topeka Wheatfield Village CID" xr:uid="{71CDD541-B7D0-4D13-A3C5-DCC12DDA3454}"/>
    <hyperlink ref="A1002:B1002" location="'List of all Current Tax Rates'!A938" display="Wabaunsee County Maple Hill Travel Store CID" xr:uid="{ADD31180-F8E3-4ECE-95AC-83CF6DB1895D}"/>
    <hyperlink ref="A1004:B1004" location="'List of all Current Tax Rates'!A940" display="WaKeeney Travel Plaza CID" xr:uid="{5EB35FC8-16A6-405A-9F31-0854929B1787}"/>
    <hyperlink ref="A1006" location="'List of all Current Tax Rates'!A963" display="Westwood South Woodside CID" xr:uid="{8B88ECF0-98D7-411C-A8B8-89610EC3466C}"/>
    <hyperlink ref="A1008:B1008" location="'List of all Current Tax Rates'!A964" display="Westwood Woodside CID" xr:uid="{897A9AA6-616F-4F9B-9633-8FD0D5C400F0}"/>
    <hyperlink ref="A1011:B1011" location="'List of all Current Tax Rates'!A972" display="Wichita Broadview Hotel CID" xr:uid="{671B577B-B484-4C88-9589-9D163D15C8A4}"/>
    <hyperlink ref="A1013:B1013" location="'List of all Current Tax Rates'!A973" display="Wichita Central &amp; Oliver CID" xr:uid="{95D3BB55-B0E6-4619-B072-2191439590FD}"/>
    <hyperlink ref="A1022" location="'List of all Current Tax Rates'!A974" display="Wichita Chicken N Pickle CID" xr:uid="{4233E38B-761D-4576-9590-3877C9707B7B}"/>
    <hyperlink ref="A1024:B1024" location="'List of all Current Tax Rates'!A976" display="Wichita Douglas &amp; Broadway CID" xr:uid="{A4C3C0E9-9F25-41D1-BDB5-FA16190A75BC}"/>
    <hyperlink ref="A1026" location="'List of all Current Tax Rates'!A977" display="Wichita Douglas &amp; Emporia CID" xr:uid="{586AF090-50C3-4D08-AC1A-DD50F7E2C20F}"/>
    <hyperlink ref="A1031" location="'List of all Current Tax Rates'!A978" display="Wichita Douglas Market Development CID" xr:uid="{38D0B2BF-4E85-4DEC-ADA8-5B0E5342A578}"/>
    <hyperlink ref="A1036" location="'List of all Current Tax Rates'!A979" display="Wichita Downtown Hilton CID" xr:uid="{AF27D9E1-EB31-4B59-89D6-9DEC26923BFC}"/>
    <hyperlink ref="A1038:B1038" location="'List of all Current Tax Rates'!A980" display="Wichita Greenwich &amp; K-96 CID" xr:uid="{556777E3-B291-4E65-BF3E-3D9CDE41D44A}"/>
    <hyperlink ref="A1040:B1040" location="'List of all Current Tax Rates'!A982" display="Wichita K-96 Greenwich STAR Bond District" xr:uid="{70576103-24AF-4CF4-A4EA-E3AFCDC2274F}"/>
    <hyperlink ref="A1063:B1063" location="'List of all Current Tax Rates'!A983" display="Wichita Kellogg and West CID" xr:uid="{497FF304-ED4D-4246-AC0E-644CAD2269C2}"/>
    <hyperlink ref="A1067:B1067" location="'List of all Current Tax Rates'!A984" display="Wichita Multi-Sport Stadium CID" xr:uid="{4B1CB466-2221-4E7A-9250-BD45D5E88EEB}"/>
    <hyperlink ref="A1073:B1073" location="'List of all Current Tax Rates'!A985" display="Wichita River District Stadium STAR Bond" xr:uid="{75CA67A6-96DA-4597-90BB-C8EC2D2DED8D}"/>
    <hyperlink ref="A1081" location="'List of all Current Tax Rates'!A986" display="Wichita River District Stadium STAR and Multi-Sport Stadium CID" xr:uid="{376B6C86-5A34-454B-8016-FE36C732E92F}"/>
    <hyperlink ref="A1089:B1089" location="'List of all Current Tax Rates'!A987" display="Wichita River District Stadium STAR Bond and Wichita Delano Catalyst CID" xr:uid="{A2F5935F-CDB0-454E-8986-A7BCF0E61C83}"/>
    <hyperlink ref="A1093:B1093" location="'List of all Current Tax Rates'!A988" display="Wichita River Walk STAR and Multi-Sport Stadium CID" xr:uid="{73E7F3D5-2914-4F6E-9BBF-117DF10BAB50}"/>
    <hyperlink ref="A1103:B1103" location="'List of all Current Tax Rates'!A989" display="Wichita River Walk STAR Bond Project" xr:uid="{8AF59006-C4EC-45D3-B01C-55DBE41CB685}"/>
    <hyperlink ref="A1123" location="'List of all Current Tax Rates'!A990" display="Wichita Spaghetti Works CID" xr:uid="{C6692FBD-D184-45AD-BA6B-B0D6676663EF}"/>
    <hyperlink ref="A1129:B1129" location="'List of all Current Tax Rates'!A991" display="Wichita WaterWalk Hotel CID" xr:uid="{B041A37E-5814-4A21-A2FD-C4514465B477}"/>
    <hyperlink ref="A515:B515" location="'List of all Current Tax Rates'!A521" display="Lenexa Jayhawk Ridge CID" xr:uid="{309BF863-3E11-4D61-B944-ECB57B83B95C}"/>
    <hyperlink ref="A526:B526" location="'List of all Current Tax Rates'!A520" display="Lenexa Holiday Inn CID" xr:uid="{9ECCCAF9-823B-4878-9C03-02B970212CE9}"/>
    <hyperlink ref="A733:B733" location="'List of all Current Tax Rates'!A718" display="Overland Park Bluhawk TDD" xr:uid="{1E894B5F-C691-40B3-B556-C2BE6841EDCF}"/>
    <hyperlink ref="A515:XFD515" location="'List of all Current Tax Rates'!A520" display="Lenexa Jayhawk Ridge CID" xr:uid="{58E5D985-069B-48CD-AB88-A6647F98A54A}"/>
    <hyperlink ref="A526:XFD526" location="'List of all Current Tax Rates'!A521" display="Lenexa Living Spaces CID" xr:uid="{992002EE-9BCD-4C6D-A89E-434340F100F8}"/>
    <hyperlink ref="A528:XFD528" location="'List of all Current Tax Rates'!A522" display="Lenexa Midas Springhill Suites CID" xr:uid="{4ACD2171-89CC-45C9-BD5B-907005B38A67}"/>
    <hyperlink ref="A530:XFD530" location="'List of all Current Tax Rates'!A523" display="Lenexa Orchard Corners CID" xr:uid="{BB014697-8E42-454F-A279-09BDDF40AD0B}"/>
    <hyperlink ref="A532:XFD532" location="'List of all Current Tax Rates'!A524" display="Lenexa Point Shopping Center CID" xr:uid="{EFADC9D0-5AED-483F-86EB-178C575DCB9C}"/>
    <hyperlink ref="A534:XFD534" location="'List of all Current Tax Rates'!A525" display="Lenexa Prairie Creek CID" xr:uid="{595FC1F0-C0B6-4E49-9353-8A0C9C055BC3}"/>
    <hyperlink ref="A549:XFD549" location="'List of all Current Tax Rates'!A526" display="Lenexa Quivira 95 CID" xr:uid="{0D6D80C2-65A9-45AE-ADD0-DA82E9202260}"/>
    <hyperlink ref="A560:XFD560" location="'List of all Current Tax Rates'!A537" display="Liberal IHOP CID" xr:uid="{1E990B36-96C8-46FE-9A7E-83FF2CDAE3A6}"/>
    <hyperlink ref="A562:XFD562" location="'List of all Current Tax Rates'!A538" display="Liberal North Liberal One CID" xr:uid="{33BB1C7D-AA59-4B85-9C99-9BA896BC1F0A}"/>
    <hyperlink ref="A566:XFD566" location="'List of all Current Tax Rates'!A539" display="Liberal Plaza CID" xr:uid="{28053EAB-AECB-449A-85B8-AD758D4E542E}"/>
    <hyperlink ref="A568:XFD568" location="'List of all Current Tax Rates'!A540" display="Liberal Southgate Mall CID" xr:uid="{DA1AA302-734F-4C2A-9CF2-021531E3926E}"/>
    <hyperlink ref="A571:XFD571" location="'List of all Current Tax Rates'!A541" display="Liberal Venture Kansas CID" xr:uid="{D7446F0F-7FF9-43C4-816E-55BE7F9B57BB}"/>
    <hyperlink ref="A573:XFD573" location="'List of all Current Tax Rates'!A575" display="Manhattan Art and Light Star Bond" xr:uid="{DDD8A3F8-B83D-44E8-A313-1247DAEDFA91}"/>
    <hyperlink ref="A579:XFD579" location="'List of all Current Tax Rates'!A579" display="Manhattan Blueville Unit 2 TDD" xr:uid="{348C7EB6-7862-45A7-A031-32DF62EEBD48}"/>
    <hyperlink ref="A584:XFD584" location="'List of all Current Tax Rates'!A578" display="Manhattan Flint Hills Discovery Center STAR Bond– North" xr:uid="{8841C784-8F4B-45D8-A289-E4043E5D2DE7}"/>
    <hyperlink ref="A586:XFD586" location="'List of all Current Tax Rates'!A579" display="Manhattan Flint Hills Discovery Center STAR Bond– South" xr:uid="{D0D2FCE4-336A-4BFD-A7FC-032511FAFDFD}"/>
    <hyperlink ref="A588:XFD588" location="'List of all Current Tax Rates'!A580" display="Manhattan Flint Hills South TDD and Flint Hills South Star Bond" xr:uid="{4B6C4C67-617D-405A-99D1-2AC00007D8A2}"/>
    <hyperlink ref="A595:XFD595" location="'List of all Current Tax Rates'!A581" display="Manhattan Marketplace TDD and Flint Hills North Star Bond" xr:uid="{33563251-BA66-4390-9112-CB717201D17B}"/>
    <hyperlink ref="A604:XFD604" location="'List of all Current Tax Rates'!A582" display="Manhattan McD's Addition TDD" xr:uid="{DB565787-12E1-4A30-872F-31FCBF546980}"/>
    <hyperlink ref="A606:XFD606" location="'List of all Current Tax Rates'!A583" display="Manhattan Scenic Crossing Addition TDD" xr:uid="{1213BE18-7342-4527-AD02-098908EA7714}"/>
    <hyperlink ref="A611:XFD611" location="'List of all Current Tax Rates'!A584" display="Manhattan Town Center CID" xr:uid="{D7303175-AB1C-4F23-B48D-112729593B7B}"/>
    <hyperlink ref="A615:XFD615" location="'List of all Current Tax Rates'!A604" display="McPherson North Champlin Street CID" xr:uid="{230FD085-0D9B-494A-B6FD-03E24B2539DE}"/>
    <hyperlink ref="A618:XFD618" location="'List of all Current Tax Rates'!A605" display="McPherson Plaza East Place CID" xr:uid="{3E6769FC-FE05-40C9-A5C4-67FC4EC31DAF}"/>
    <hyperlink ref="A621:XFD621" location="'List of all Current Tax Rates'!A609" display="Medicine Lodge Streetscape CID" xr:uid="{16E61D34-1E3B-42A7-AA83-318997397A16}"/>
    <hyperlink ref="A640:XFD640" location="'List of all Current Tax Rates'!A621" display="Mission Commons Community CID" xr:uid="{7EB8143A-00FD-4788-8162-C5FBABDD104F}"/>
    <hyperlink ref="A643:XFD643" location="'List of all Current Tax Rates'!A622" display="Mission Crossing CID" xr:uid="{8BC617D8-6DD1-41C3-9FA0-66017E80ADD6}"/>
    <hyperlink ref="A646:XFD646" location="'List of all Current Tax Rates'!A623" display="Mission Gateway 3 CID" xr:uid="{4E9A156C-3C0A-4C3F-B203-1780E1CD7C2F}"/>
    <hyperlink ref="A649:XFD649" location="'List of all Current Tax Rates'!A663" display="Newton Holiday Inn Express CID" xr:uid="{A835AB83-610E-4D3C-8093-78B481C77074}"/>
    <hyperlink ref="A651:XFD651" location="'List of all Current Tax Rates'!A681" display="Olathe Conference Center Hotel CID" xr:uid="{06C7DA10-AF41-443B-B7CB-DB66231E8160}"/>
    <hyperlink ref="A656:XFD656" location="'List of all Current Tax Rates'!A683" display="Olathe Gateway No. 1a TDD " xr:uid="{3DDD949D-458A-4D46-A383-53634429FDEE}"/>
    <hyperlink ref="A659:XFD659" location="'List of all Current Tax Rates'!A684" display="Olathe Gateway No. 1b TDD " xr:uid="{4845799D-C397-4137-BB64-DA3684D67225}"/>
    <hyperlink ref="A662:XFD662" location="'List of all Current Tax Rates'!A685" display="Olathe Heart of America CID " xr:uid="{8D72E4CB-9DE4-48A7-B8FD-C2C5452E1D02}"/>
    <hyperlink ref="A664:XFD664" location="'List of all Current Tax Rates'!A686" display="Olathe Pointe TDD" xr:uid="{3B903A17-571B-45A3-8EF2-5DABC91D3BB1}"/>
    <hyperlink ref="A672:XFD672" location="'List of all Current Tax Rates'!A687" display="Olathe Ridgeview Falls TDD" xr:uid="{56FC9C54-ED19-4F12-80A4-7E2499C400D9}"/>
    <hyperlink ref="A675:XFD675" location="'List of all Current Tax Rates'!A688" display="Olathe Ridgeview Marketplace CID" xr:uid="{95EA5A7A-F3C6-45E3-A9A5-6E710C564AB5}"/>
    <hyperlink ref="A679:XFD679" location="'List of all Current Tax Rates'!A689" display="Olathe Santa Fe Square CID" xr:uid="{CD50E85F-4917-4B25-978F-9D44CCE28B07}"/>
    <hyperlink ref="A681:XFD681" location="'List of all Current Tax Rates'!A690" display="Olathe Station CID" xr:uid="{BD35943E-2316-4C26-ACEB-C94AD295FFE6}"/>
    <hyperlink ref="A684:XFD684" location="'List of all Current Tax Rates'!A691" display="Olathe West Market CID" xr:uid="{E9857647-D8D0-44A7-83B5-A635F9AE6F5C}"/>
    <hyperlink ref="C684" location="'List of all Current Tax Rates'!A692" display="'List of all Current Tax Rates'!A692" xr:uid="{28164910-C13B-4762-B798-EBEBB0DB66B6}"/>
    <hyperlink ref="A688:XFD688" location="'List of all Current Tax Rates'!A692" display="Olathe WIN CID" xr:uid="{B3E86B8A-B457-41FE-A855-0D9F3AE6790A}"/>
    <hyperlink ref="A690:XFD690" location="'List of all Current Tax Rates'!A709" display="Ottawa 21st and Princeton CID" xr:uid="{62F89F9A-DA6E-4E87-A0D7-5982C15695C1}"/>
    <hyperlink ref="A367:XFD367" location="'List of all Current Tax Rates'!A445" display="Kansas City Legends Garage and Lawn CID and Village West TDD" xr:uid="{27690ADA-8F24-4B75-B41D-1E7C45CEDE22}"/>
    <hyperlink ref="A373:XFD373" location="'List of all Current Tax Rates'!A446" display="Kansas City Legends TDD" xr:uid="{E78139DC-E403-453D-B88B-79BA5E806267}"/>
    <hyperlink ref="A376:XFD376" location="'List of all Current Tax Rates'!A447" display="Kansas City Metropolitan Avenue CID" xr:uid="{AE908490-067B-4EBB-8494-762C24FD3396}"/>
    <hyperlink ref="A378:XFD378" location="'List of all Current Tax Rates'!A448" display="Kansas City Northwest Speedway (American Royal) STAR Bond 1" xr:uid="{7D2A9641-9A14-49B9-8F23-7080057CF6CD}"/>
    <hyperlink ref="A384:XFD384" location="'List of all Current Tax Rates'!A449" display="Kansas City Northwest Speedway (American Royal) STAR Bond 2" xr:uid="{A4E9E753-2A58-4660-8997-9A35F0455BE0}"/>
    <hyperlink ref="A391:XFD391" location="'List of all Current Tax Rates'!A450" display="Kansas City Northwood Shopping Center CID" xr:uid="{13884666-7562-4B70-9E3A-ADF119EAAB55}"/>
    <hyperlink ref="A393:XFD393" location="'List of all Current Tax Rates'!A451" display="Kansas City Plaza at Speedway #1 TDD" xr:uid="{154ECE15-31A8-4D78-94AE-73EB80749265}"/>
    <hyperlink ref="A398:XFD398" location="'List of all Current Tax Rates'!A452" display="Kansas City Plaza at Speedway #2 TDD" xr:uid="{D3866051-2170-4F11-AD02-7BA76AEF902C}"/>
    <hyperlink ref="A404:XFD404" location="'List of all Current Tax Rates'!A453" display="Kansas City Plaza at Speedway #3 TDD" xr:uid="{DADA3F53-F129-4A94-8EEE-2B800C856197}"/>
    <hyperlink ref="A406:XFD406" location="'List of all Current Tax Rates'!A454" display="Kansas City Race Track STAR Bond" xr:uid="{AC9B978D-2E97-47CD-8FFC-3705D588A8A4}"/>
    <hyperlink ref="A420:XFD420" location="'List of all Current Tax Rates'!A455" display="Kansas City Rainbow Village Hotel CID" xr:uid="{80D71EF8-9BE3-4A08-98BE-44B7C79F7D85}"/>
    <hyperlink ref="A423:XFD423" location="'List of all Current Tax Rates'!A456" display="Kansas City Schlitterbahn STAR Bond " xr:uid="{BC55F31D-D9C2-4229-A677-1C3139D90AC2}"/>
    <hyperlink ref="A434:XFD434" location="'List of all Current Tax Rates'!A457" display="Kansas City Shawnee Plaza CID" xr:uid="{55F7331B-BCB0-4571-B0C6-09E8C587378D}"/>
    <hyperlink ref="A436:XFD436" location="'List of all Current Tax Rates'!A458" display="Kansas City Speedway STAR Bond" xr:uid="{FEC33EDD-DEBA-4B4E-8B75-AD0A5FC36D42}"/>
    <hyperlink ref="A438:XFD438" location="'List of all Current Tax Rates'!A459" display="Kansas City Sporting CID " xr:uid="{13E46A1E-23E8-4231-87F8-0A6F7E1A172B}"/>
    <hyperlink ref="A441:XFD441" location="'List of all Current Tax Rates'!A460" display="Kansas City US Soccer STAR Bond" xr:uid="{10C924C5-B869-415E-B18F-1AA5D6C9FBBB}"/>
    <hyperlink ref="A448:XFD448" location="'List of all Current Tax Rates'!A461" display="Kansas City Village West-West End TDD " xr:uid="{03F493C3-485D-4834-9A02-31BFE4187BFF}"/>
    <hyperlink ref="A450:XFD450" location="'List of all Current Tax Rates'!A462" display="Kansas City Wyandotte Plaza CID" xr:uid="{76AD05BB-B94C-4B2F-84CD-31CDE077A499}"/>
    <hyperlink ref="A453:XFD453" location="'List of all Current Tax Rates'!A487" display="Lansing Speedway CID" xr:uid="{4706AA42-A535-47D3-B459-CF8E374A4976}"/>
    <hyperlink ref="A455:XFD455" location="'List of all Current Tax Rates'!A488" display="Lansing Town Center TDD" xr:uid="{6246535B-4FBF-4FA5-9324-7FFAC5B11A4A}"/>
    <hyperlink ref="A461:XFD461" location="'List of all Current Tax Rates'!A493" display="Lawrence 9th &amp; New Hampshire TDD" xr:uid="{12F278C6-08B6-4FE0-A0CB-6821B696285F}"/>
    <hyperlink ref="A463:XFD463" location="'List of all Current Tax Rates'!A494" display="Lawrence Free State TDD" xr:uid="{25432A78-58E1-43A8-9796-DE38C3092A67}"/>
    <hyperlink ref="A469:XFD469" location="'List of all Current Tax Rates'!A495" display="Lawrence Oread  TDD" xr:uid="{302A8483-C8F6-4467-AB02-98FDCC1F0A43}"/>
    <hyperlink ref="A471:XFD471" location="'List of all Current Tax Rates'!A499" display="Leavenworth Downtown Hotel CID" xr:uid="{B3C4AC70-61AC-4361-A1A0-D268C9DBB0C1}"/>
    <hyperlink ref="A473:XFD473" location="'List of all Current Tax Rates'!A500" display="Leavenworth First City Hotel CID" xr:uid="{5024E8C6-FA50-4C46-8CFA-AD49DBC623FA}"/>
    <hyperlink ref="A475:XFD475" location="'List of all Current Tax Rates'!A501" display="Leavenworth Fort Gate CID" xr:uid="{3DB37BDF-46CA-4485-AE11-5E7EF866065B}"/>
    <hyperlink ref="A477:XFD477" location="'List of all Current Tax Rates'!A502" display="Leavenworth Luxury &amp; Imports CID" xr:uid="{F4E21B5D-FE02-446D-8451-2231BB693C33}"/>
    <hyperlink ref="A479:XFD479" location="'List of all Current Tax Rates'!A503" display="Leavenworth Price Chopper CID " xr:uid="{58AAB633-2D2A-4DE9-9B71-12C3ACAFBBC7}"/>
    <hyperlink ref="A481:XFD481" location="'List of all Current Tax Rates'!A504" display="Leavenworth Zeck Ford CID" xr:uid="{6EEE3550-F2A5-4AAD-90A2-D1DA1A084587}"/>
    <hyperlink ref="A485:XFD485" location="'List of all Current Tax Rates'!A506" display="Leawood Camelot Court CID" xr:uid="{F8916D63-EC5F-4C9C-BE96-DAA2F1998E2A}"/>
    <hyperlink ref="A495:XFD495" location="'List of all Current Tax Rates'!A508" display="Leawood Ranch Mart North CID" xr:uid="{7611A197-53CD-439A-9464-9B3040A3E715}"/>
    <hyperlink ref="A499:XFD499" location="'List of all Current Tax Rates'!A514" display="Lenexa Candlewood Suites CID" xr:uid="{698EBE46-9528-410A-975E-CA8E6EC87D11}"/>
    <hyperlink ref="A501:XFD501" location="'List of all Current Tax Rates'!A515" display="Lenexa City Center Area E CID" xr:uid="{8DE6F8C7-EFFF-42AE-BB12-989496BAA519}"/>
    <hyperlink ref="A504:XFD504" location="'List of all Current Tax Rates'!A516" display="Lenexa City Center East Village I CID" xr:uid="{79E46236-574D-4B41-B998-0E543B512B01}"/>
    <hyperlink ref="A507:XFD507" location="'List of all Current Tax Rates'!A517" display="Lenexa City Center East Village 2 CID" xr:uid="{9EF50861-1C49-405A-A949-571C7277AEEB}"/>
    <hyperlink ref="A511:XFD511" location="'List of all Current Tax Rates'!A518" display="Lenexa Greystone South Plaza CID" xr:uid="{E4272EE9-01A0-4EFA-B2AF-97398D1D9349}"/>
    <hyperlink ref="A513:XFD513" location="'List of all Current Tax Rates'!A519" display="Lenexa Holiday Inn CID" xr:uid="{0CCD8FD5-D520-455E-9FBD-7FD0075EA927}"/>
    <hyperlink ref="A551:XFD551" location="'List of all Current Tax Rates'!A527" display="Lenexa Sonoma Plaza CID" xr:uid="{FDE6ECE2-53E8-486C-B30C-152409D3F01A}"/>
    <hyperlink ref="A556:XFD556" location="'List of all Current Tax Rates'!A528" display="Lenexa Ten Ridge CID" xr:uid="{D135B811-0CFB-4757-BDF6-E7EF867E10FF}"/>
    <hyperlink ref="A558:XFD558" location="'List of all Current Tax Rates'!A536" display="Liberal CID" xr:uid="{C2968BA8-9D6E-433A-8A29-0CE504A4AF7B}"/>
    <hyperlink ref="A577:XFD577" location="'List of all Current Tax Rates'!A576" display="Manhattan Blueville Addition TDD" xr:uid="{9A0A6EF2-9E02-434A-B3ED-09E00D331E68}"/>
    <hyperlink ref="A653:XFD653" location="'List of all Current Tax Rates'!A682" display="Olathe Entertainment District Phase 3 TDD" xr:uid="{151562DE-C0EC-403E-BAAE-C77AA3FBABD6}"/>
    <hyperlink ref="A692:XFD692" location="'List of all Current Tax Rates'!A710" display="Ottawa Center CID" xr:uid="{8570A575-5273-429C-8B62-32B47C74202C}"/>
    <hyperlink ref="A696:XFD696" location="'List of all Current Tax Rates'!A712" display="Ottawa Holiday Inn Express 1 CID" xr:uid="{1BDAEADC-77E5-489E-A463-4FDE2A9BC8F6}"/>
    <hyperlink ref="A698:XFD698" location="'List of all Current Tax Rates'!A713" display="Ottawa Holiday Inn Express 2 CID" xr:uid="{19AA53C5-13AD-4942-ACAC-99DF45EAC7A4}"/>
    <hyperlink ref="C698" location="'List of all Current Tax Rates'!A714" display="'List of all Current Tax Rates'!A714" xr:uid="{F356171E-D17C-4A95-A6FA-9B9370BA2F82}"/>
    <hyperlink ref="A756:XFD756" location="'List of all Current Tax Rates'!A719" display="Overland Park Bluhawk TDD" xr:uid="{47BF6B20-E7B1-4A05-B466-DE5A9FBE2A51}"/>
    <hyperlink ref="A759:XFD759" location="'List of all Current Tax Rates'!A720" display="Overland Park Brookridge 1 CID" xr:uid="{7B3084D0-5E78-40E8-AED5-3C2B2E1D5330}"/>
    <hyperlink ref="A761:XFD761" location="'List of all Current Tax Rates'!A721" display="Overland Park Corbin Park CID" xr:uid="{8CDA123A-3FB5-497F-A1EA-770BCB07168D}"/>
    <hyperlink ref="A767:XFD767" location="'List of all Current Tax Rates'!A722" display="Overland Park Deer Creek TDD" xr:uid="{CD3C7B12-A60C-4E1B-9CD2-E3FCCFF4A09B}"/>
    <hyperlink ref="A770:XFD770" location="'List of all Current Tax Rates'!A723" display="Overland Park Edison CID" xr:uid="{801EE4E4-FFDE-4165-A5B2-D651799E0F2A}"/>
    <hyperlink ref="A773:XFD773" location="'List of all Current Tax Rates'!A724" display="Overland Park Galleria 115 CID" xr:uid="{1B169CFE-1AEC-4DD3-8878-5E1A6F8229E8}"/>
    <hyperlink ref="A794:XFD794" location="'List of all Current Tax Rates'!A725" display="Overland Park Hawthorne Plaza CID" xr:uid="{B7F89109-D966-4BA4-B5EC-F2A69FB953F0}"/>
    <hyperlink ref="A797:XFD797" location="'List of all Current Tax Rates'!A726" display="Overland Park Highlands Village TDD" xr:uid="{EF51FDF3-CD47-436C-A82D-E63C25B3CD22}"/>
    <hyperlink ref="A802:XFD802" location="'List of all Current Tax Rates'!A727" display="Overland Park Jack Stack CID" xr:uid="{779D504A-4DDD-49EF-8884-725F732A7358}"/>
    <hyperlink ref="A804:XFD804" location="'List of all Current Tax Rates'!A728" display="Overland Park Metcalf Crossing CID" xr:uid="{C7CA1919-AA9C-4185-B710-02DDDFB39285}"/>
    <hyperlink ref="A806:XFD806" location="'List of all Current Tax Rates'!A729" display="Overland Park Mission Farms West TDD" xr:uid="{2A9E4836-78C8-4DD5-869C-D4FEC411DD56}"/>
    <hyperlink ref="A810:XFD810" location="'List of all Current Tax Rates'!A730" display="Overland Park Nall Hills CID" xr:uid="{0752F9F9-4EDD-4ADF-9E24-CF857977CE35}"/>
    <hyperlink ref="A813:XFD813" location="'List of all Current Tax Rates'!A731" display="Overland Park Oak Park Mall TDD" xr:uid="{3754F934-2E25-4F99-927A-486102C8D300}"/>
    <hyperlink ref="A816:XFD816" location="'List of all Current Tax Rates'!A732" display="Overland Park Prairiefire Phase I CID" xr:uid="{F0DAEE0E-BBE5-408C-8B5D-04FB730C3BDA}"/>
    <hyperlink ref="A818:XFD818" location="'List of all Current Tax Rates'!A733" display="Overland Park Prairiefire STAR Bond and Phase I CID" xr:uid="{6ADC5365-610E-4AE5-802C-41BF3D38C63D}"/>
    <hyperlink ref="A832:XFD832" location="'List of all Current Tax Rates'!A734" display="Overland Park Prairiefire STAR Bond and Phase II CID" xr:uid="{3FC21944-C344-4B5F-9FEB-3E4B5C75B94F}"/>
    <hyperlink ref="A837:XFD837" location="'List of all Current Tax Rates'!A735" display="Overland Park Promontory CID" xr:uid="{94AD0EC9-0739-41CE-8379-6DE5701E80F9}"/>
    <hyperlink ref="A839:XFD839" location="'List of all Current Tax Rates'!A736" display="Overland Park Quivira 95 Shops CID" xr:uid="{E383BD52-8C91-4419-B2E3-566B76797186}"/>
    <hyperlink ref="A841:XFD841" location="'List of all Current Tax Rates'!A737" display="Overland Park Ranch Mart South CID" xr:uid="{4D412EE4-A9D5-48F8-8C6B-B5D36D3C644C}"/>
    <hyperlink ref="A844:XFD844" location="'List of all Current Tax Rates'!A738" display="Overland Park Regency Park CID" xr:uid="{500990B1-3A1F-4668-AF3D-708A0F07099A}"/>
    <hyperlink ref="A848:XFD848" location="'List of all Current Tax Rates'!A739" display="Overland Park The Vue CID" xr:uid="{80982022-AB03-4312-8211-6B9992BD5516}"/>
    <hyperlink ref="A852:XFD852" location="'List of all Current Tax Rates'!A740" display="Overland Park West Park CID" xr:uid="{FC96765A-09BB-42E3-995B-961E441D37BB}"/>
    <hyperlink ref="A854:XFD854" location="'List of all Current Tax Rates'!A753" display="Parsons Hospitality CID" xr:uid="{BE558EDD-67DE-469E-9D93-C258392636A8}"/>
    <hyperlink ref="A857:XFD857" location="'List of all Current Tax Rates'!A765" display="Pittsburg Northgate Plaza CID" xr:uid="{DE7E1C0A-CA98-404D-BE9A-62EC0528CA90}"/>
    <hyperlink ref="A859:XFD859" location="'List of all Current Tax Rates'!A766" display="Pittsburg TDD" xr:uid="{A00B5590-367F-47CE-BCFB-5FBAF9F4201B}"/>
    <hyperlink ref="A862:XFD862" location="'List of all Current Tax Rates'!A778" display="Prairie Village &quot;The Village&quot; CID" xr:uid="{F3F5544B-0177-4919-BF27-4DD03ACDAE20}"/>
    <hyperlink ref="A870:XFD870" location="'List of all Current Tax Rates'!A779" display="Prairie Village Corinth Square CID" xr:uid="{B47482FB-6989-40E3-A1C4-5A81687E42E0}"/>
    <hyperlink ref="A875:XFD875" location="'List of all Current Tax Rates'!A811" display="Roeland Park Shopping Center #1 TDD" xr:uid="{D652CC51-5DFB-4990-99AA-3EAFE008169E}"/>
    <hyperlink ref="A878:XFD878" location="'List of all Current Tax Rates'!A812" display="Roeland Park Shopping Center #2 TDD" xr:uid="{75A78029-6354-490E-B7CA-61EED4273F6C}"/>
    <hyperlink ref="A880:XFD880" location="'List of all Current Tax Rates'!A827" display="Salina Alley CID" xr:uid="{0D8E0002-1EC8-407C-BE76-5CF3708DA2FF}"/>
    <hyperlink ref="A882:XFD882" location="'List of all Current Tax Rates'!A829" display="Salina Downtown Hotel CID" xr:uid="{D6E972B5-EFEA-40A1-BDF6-DAF8AB705776}"/>
    <hyperlink ref="A885:XFD885" location="'List of all Current Tax Rates'!A830" display="Salina Downtown STAR Bond" xr:uid="{9CDA5FB7-A492-4439-BFC2-4927182840D2}"/>
    <hyperlink ref="A923:XFD923" location="'List of all Current Tax Rates'!A831" display="Salina Downtown STAR Bond and Downtown CID" xr:uid="{696B45EF-DD68-4C12-849F-25816A233619}"/>
    <hyperlink ref="A966:XFD966" location="'List of all Current Tax Rates'!A832" display="Salina North 9th Street HPSA CID" xr:uid="{18B97330-EE9B-4D4D-89DD-8B427F7863F8}"/>
    <hyperlink ref="A968:XFD968" location="'List of all Current Tax Rates'!A833" display="Salina S&amp;B South Ninth CID" xr:uid="{9FFD0DE5-E221-4A5B-8179-B08D407ED11C}"/>
    <hyperlink ref="A972:XFD972" location="'List of all Current Tax Rates'!A858" display="Shawnee Plaza TDD" xr:uid="{22878DD0-B1FC-46AD-8B78-04CB590811AE}"/>
    <hyperlink ref="A975:XFD975" location="'List of all Current Tax Rates'!A859" display="Shawnee Westbrooke Village CID" xr:uid="{13AFE3A6-9484-4F8D-98BA-14D32DA5F4ED}"/>
    <hyperlink ref="A977:XFD977" location="'List of all Current Tax Rates'!A873" display="South Hutchinson Love's Travel CID" xr:uid="{976A6E95-2B53-44DC-AFB3-AF3A7BD4513F}"/>
    <hyperlink ref="A979:XFD979" location="'List of all Current Tax Rates'!A910" display="Topeka Crosswinds Common CID" xr:uid="{0415F555-6740-4242-87AF-4C86CC87F070}"/>
    <hyperlink ref="A981:XFD981" location="'List of all Current Tax Rates'!A911" display="Topeka Cyrus Hotel CID" xr:uid="{F8774DEF-EC89-40F5-90EB-E5C98C2FEC43}"/>
    <hyperlink ref="A983:XFD983" location="'List of all Current Tax Rates'!A912" display="Topeka Downtown Ramada Inn CID " xr:uid="{DA0CF5D4-AF7A-4E2D-8C17-2E9D5EB0CDCA}"/>
    <hyperlink ref="A985:XFD985" location="'List of all Current Tax Rates'!A913" display="Topeka Heartland Park Redevelopement District STAR Bond" xr:uid="{3AFBAABA-0EDC-45E5-B324-DC5069BF5D2D}"/>
    <hyperlink ref="A987:XFD987" location="'List of all Current Tax Rates'!A914" display="Topeka Holliday Square CID" xr:uid="{BD70A484-4BB9-489A-AA42-0523BDD45CA5}"/>
    <hyperlink ref="A992:XFD992" location="'List of all Current Tax Rates'!A915" display="Topeka SE 29th Street CID" xr:uid="{62777C68-8226-4C7A-9BF7-43F074937D10}"/>
    <hyperlink ref="A994:XFD994" location="'List of all Current Tax Rates'!A916" display="Topeka Sherwood Crossing/Villa West CID" xr:uid="{0896A0BC-BFD0-4B00-BB91-4E31033D829B}"/>
    <hyperlink ref="A998:XFD998" location="'List of all Current Tax Rates'!A917" display="Topeka Wanamaker Hills CID" xr:uid="{CD7F51A8-AB2D-471E-BD41-B2D5CAAE33A8}"/>
    <hyperlink ref="A1000:XFD1000" location="'List of all Current Tax Rates'!A918" display="Topeka Wheatfield Village CID" xr:uid="{1F8A088E-DCFB-499B-B5AF-74946C561D02}"/>
    <hyperlink ref="A1002:XFD1002" location="'List of all Current Tax Rates'!A939" display="Wabaunsee County Maple Hill Travel Store CID" xr:uid="{FBEFC7DD-3332-4F12-A54D-ECD07338E6D9}"/>
    <hyperlink ref="A1004:XFD1004" location="'List of all Current Tax Rates'!A941" display="WaKeeney Travel Plaza CID" xr:uid="{76ACF13C-F5F7-4367-A5A3-38C70485CD2C}"/>
    <hyperlink ref="A1006:XFD1006" location="'List of all Current Tax Rates'!A964" display="Westwood South Woodside CID" xr:uid="{C7EBC99A-7A6D-4B1F-9D29-D40553201D4C}"/>
    <hyperlink ref="A1008:XFD1008" location="'List of all Current Tax Rates'!A965" display="Westwood Woodside CID" xr:uid="{9659F24C-E15C-43E6-8C09-6DDF320FDB90}"/>
    <hyperlink ref="A1011:XFD1011" location="'List of all Current Tax Rates'!A973" display="Wichita Broadview Hotel CID" xr:uid="{670EB487-572E-4874-B50D-A2344CC1D394}"/>
    <hyperlink ref="A1013:XFD1013" location="'List of all Current Tax Rates'!A974" display="Wichita Central &amp; Oliver CID" xr:uid="{E4888A25-BFBE-4F6C-A1DC-0211771CC1D2}"/>
    <hyperlink ref="A1022:XFD1022" location="'List of all Current Tax Rates'!A975" display="Wichita Chicken N Pickle CID" xr:uid="{E7B81F21-2AAF-4800-896D-A8A332051899}"/>
    <hyperlink ref="A1024:XFD1024" location="'List of all Current Tax Rates'!A977" display="Wichita Douglas &amp; Broadway CID" xr:uid="{DCB4B503-0A3A-45D1-A233-A8E3FB499D08}"/>
    <hyperlink ref="A1026:XFD1026" location="'List of all Current Tax Rates'!A978" display="Wichita Douglas &amp; Emporia CID" xr:uid="{01C5D11B-4BA5-457C-856E-D561ACC278D3}"/>
    <hyperlink ref="A1031:XFD1031" location="'List of all Current Tax Rates'!A979" display="Wichita Douglas Market Development CID" xr:uid="{CB880873-AC5C-4984-B2EB-BA12B50809C3}"/>
    <hyperlink ref="A1036:XFD1036" location="'List of all Current Tax Rates'!A980" display="Wichita Downtown Hilton CID" xr:uid="{1439389C-F1C5-4E0B-AA09-50F3B6099D1E}"/>
    <hyperlink ref="A1038:XFD1038" location="'List of all Current Tax Rates'!A981" display="Wichita Greenwich &amp; K-96 CID" xr:uid="{5910612A-98B7-40CB-AF60-6E39BDA63A77}"/>
    <hyperlink ref="A1040:XFD1040" location="'List of all Current Tax Rates'!A982" display="Wichita K-96 Greenwich STAR Bond District" xr:uid="{63798092-32C3-4A41-9660-452C61D2BD0B}"/>
  </hyperlinks>
  <pageMargins left="0.3" right="0.3" top="0.25" bottom="0.2" header="0.3" footer="0"/>
  <pageSetup orientation="portrait" r:id="rId1"/>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Cover and Instructions</vt:lpstr>
      <vt:lpstr>List of all Current Tax Rates</vt:lpstr>
      <vt:lpstr>Special Jurisdiction Addresses</vt:lpstr>
      <vt:lpstr>'Special Jurisdiction Addresses'!_Hlk116372386</vt:lpstr>
      <vt:lpstr>'List of all Current Tax Rates'!_Toc294254889</vt:lpstr>
      <vt:lpstr>Edwardsville_Village_South_2_CID</vt:lpstr>
      <vt:lpstr>'Cover and Instructions'!Print_Area</vt:lpstr>
      <vt:lpstr>'List of all Current Tax Rates'!Print_Area</vt:lpstr>
      <vt:lpstr>'Special Jurisdiction Addresses'!Print_Area</vt:lpstr>
      <vt:lpstr>'List of all Current Tax Rates'!Print_Titles</vt:lpstr>
      <vt:lpstr>'Special Jurisdiction Addresses'!Print_Titles</vt:lpstr>
    </vt:vector>
  </TitlesOfParts>
  <Company>KDOR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 KS-1700 Sales &amp; Use Tax Jurisdiction Code Booklet Rev. 10-22_eff 1-23</dc:title>
  <dc:creator>Faye.Streeter@KS.GOV</dc:creator>
  <cp:keywords>Pub. KS-1700 Sales &amp; Use Tax Jurisdiction Code Booklet Rev. 10-22_eff 1-23, Pub. KS-1700, KS-1700, 1700, Sales &amp; Use Tax Jurisdiction Code Booklet</cp:keywords>
  <cp:lastModifiedBy>Faye Streeter [KDOR]</cp:lastModifiedBy>
  <cp:lastPrinted>2022-11-14T16:45:25Z</cp:lastPrinted>
  <dcterms:created xsi:type="dcterms:W3CDTF">2004-01-14T21:28:28Z</dcterms:created>
  <dcterms:modified xsi:type="dcterms:W3CDTF">2022-12-12T18:48:43Z</dcterms:modified>
  <cp:category>Sales and Use Tax &amp; Code Changes</cp:category>
</cp:coreProperties>
</file>